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dpto08\Gestion_Capital\FL\Pilar 3\"/>
    </mc:Choice>
  </mc:AlternateContent>
  <bookViews>
    <workbookView xWindow="0" yWindow="0" windowWidth="28800" windowHeight="12140" tabRatio="907" activeTab="5"/>
  </bookViews>
  <sheets>
    <sheet name="Index" sheetId="1" r:id="rId1"/>
    <sheet name="Table 1" sheetId="3" r:id="rId2"/>
    <sheet name="Table 2" sheetId="13" r:id="rId3"/>
    <sheet name="Table 3" sheetId="5" r:id="rId4"/>
    <sheet name="Table 4" sheetId="11" r:id="rId5"/>
    <sheet name="Table 5" sheetId="9" r:id="rId6"/>
  </sheets>
  <definedNames>
    <definedName name="_AMO_UniqueIdentifier" hidden="1">"'d046abcc-8ca2-4463-a011-ee23ad59e2df'"</definedName>
    <definedName name="_xlnm._FilterDatabase" localSheetId="3" hidden="1">'Table 3'!#REF!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5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5" hidden="1">#REF!</definedName>
    <definedName name="_Sort" hidden="1">#REF!</definedName>
    <definedName name="add" localSheetId="0" hidden="1">{"Savings",#N/A,FALSE,"AN Net Receipts"}</definedName>
    <definedName name="add" localSheetId="1" hidden="1">{"Savings",#N/A,FALSE,"AN Net Receipts"}</definedName>
    <definedName name="add" localSheetId="2" hidden="1">{"Savings",#N/A,FALSE,"AN Net Receipts"}</definedName>
    <definedName name="add" localSheetId="3" hidden="1">{"Savings",#N/A,FALSE,"AN Net Receipts"}</definedName>
    <definedName name="add" localSheetId="4" hidden="1">{"Savings",#N/A,FALSE,"AN Net Receipts"}</definedName>
    <definedName name="add" localSheetId="5" hidden="1">{"Savings",#N/A,FALSE,"AN Net Receipts"}</definedName>
    <definedName name="add" hidden="1">{"Savings",#N/A,FALSE,"AN Net Receipts"}</definedName>
    <definedName name="add_1" localSheetId="0" hidden="1">{"Savings",#N/A,FALSE,"AN Net Receipts"}</definedName>
    <definedName name="add_1" localSheetId="1" hidden="1">{"Savings",#N/A,FALSE,"AN Net Receipts"}</definedName>
    <definedName name="add_1" localSheetId="2" hidden="1">{"Savings",#N/A,FALSE,"AN Net Receipts"}</definedName>
    <definedName name="add_1" localSheetId="3" hidden="1">{"Savings",#N/A,FALSE,"AN Net Receipts"}</definedName>
    <definedName name="add_1" localSheetId="4" hidden="1">{"Savings",#N/A,FALSE,"AN Net Receipts"}</definedName>
    <definedName name="add_1" localSheetId="5" hidden="1">{"Savings",#N/A,FALSE,"AN Net Receipts"}</definedName>
    <definedName name="add_1" hidden="1">{"Savings",#N/A,FALSE,"AN Net Receipts"}</definedName>
    <definedName name="anscount" hidden="1">1</definedName>
    <definedName name="AS2DocOpenMode" hidden="1">"AS2DocumentEdit"</definedName>
    <definedName name="asdf" localSheetId="0" hidden="1">{"Savings",#N/A,FALSE,"AN Net Receipts"}</definedName>
    <definedName name="asdf" localSheetId="1" hidden="1">{"Savings",#N/A,FALSE,"AN Net Receipts"}</definedName>
    <definedName name="asdf" localSheetId="2" hidden="1">{"Savings",#N/A,FALSE,"AN Net Receipts"}</definedName>
    <definedName name="asdf" localSheetId="3" hidden="1">{"Savings",#N/A,FALSE,"AN Net Receipts"}</definedName>
    <definedName name="asdf" localSheetId="4" hidden="1">{"Savings",#N/A,FALSE,"AN Net Receipts"}</definedName>
    <definedName name="asdf" localSheetId="5" hidden="1">{"Savings",#N/A,FALSE,"AN Net Receipts"}</definedName>
    <definedName name="asdf" hidden="1">{"Savings",#N/A,FALSE,"AN Net Receipts"}</definedName>
    <definedName name="Baz" localSheetId="0" hidden="1">{"savings2",#N/A,FALSE,"AN Net Receipts"}</definedName>
    <definedName name="Baz" localSheetId="1" hidden="1">{"savings2",#N/A,FALSE,"AN Net Receipts"}</definedName>
    <definedName name="Baz" localSheetId="2" hidden="1">{"savings2",#N/A,FALSE,"AN Net Receipts"}</definedName>
    <definedName name="Baz" localSheetId="3" hidden="1">{"savings2",#N/A,FALSE,"AN Net Receipts"}</definedName>
    <definedName name="Baz" localSheetId="4" hidden="1">{"savings2",#N/A,FALSE,"AN Net Receipts"}</definedName>
    <definedName name="Baz" localSheetId="5" hidden="1">{"savings2",#N/A,FALSE,"AN Net Receipts"}</definedName>
    <definedName name="Baz" hidden="1">{"savings2",#N/A,FALSE,"AN Net Receipts"}</definedName>
    <definedName name="Baz_1" localSheetId="0" hidden="1">{"savings2",#N/A,FALSE,"AN Net Receipts"}</definedName>
    <definedName name="Baz_1" localSheetId="1" hidden="1">{"savings2",#N/A,FALSE,"AN Net Receipts"}</definedName>
    <definedName name="Baz_1" localSheetId="2" hidden="1">{"savings2",#N/A,FALSE,"AN Net Receipts"}</definedName>
    <definedName name="Baz_1" localSheetId="3" hidden="1">{"savings2",#N/A,FALSE,"AN Net Receipts"}</definedName>
    <definedName name="Baz_1" localSheetId="4" hidden="1">{"savings2",#N/A,FALSE,"AN Net Receipts"}</definedName>
    <definedName name="Baz_1" localSheetId="5" hidden="1">{"savings2",#N/A,FALSE,"AN Net Receipts"}</definedName>
    <definedName name="Baz_1" hidden="1">{"savings2",#N/A,FALSE,"AN Net Receipts"}</definedName>
    <definedName name="Bazz" localSheetId="0" hidden="1">{"savings2",#N/A,FALSE,"AN Net Receipts"}</definedName>
    <definedName name="Bazz" localSheetId="1" hidden="1">{"savings2",#N/A,FALSE,"AN Net Receipts"}</definedName>
    <definedName name="Bazz" localSheetId="2" hidden="1">{"savings2",#N/A,FALSE,"AN Net Receipts"}</definedName>
    <definedName name="Bazz" localSheetId="3" hidden="1">{"savings2",#N/A,FALSE,"AN Net Receipts"}</definedName>
    <definedName name="Bazz" localSheetId="4" hidden="1">{"savings2",#N/A,FALSE,"AN Net Receipts"}</definedName>
    <definedName name="Bazz" localSheetId="5" hidden="1">{"savings2",#N/A,FALSE,"AN Net Receipts"}</definedName>
    <definedName name="Bazz" hidden="1">{"savings2",#N/A,FALSE,"AN Net Receipts"}</definedName>
    <definedName name="Bazz_1" localSheetId="0" hidden="1">{"savings2",#N/A,FALSE,"AN Net Receipts"}</definedName>
    <definedName name="Bazz_1" localSheetId="1" hidden="1">{"savings2",#N/A,FALSE,"AN Net Receipts"}</definedName>
    <definedName name="Bazz_1" localSheetId="2" hidden="1">{"savings2",#N/A,FALSE,"AN Net Receipts"}</definedName>
    <definedName name="Bazz_1" localSheetId="3" hidden="1">{"savings2",#N/A,FALSE,"AN Net Receipts"}</definedName>
    <definedName name="Bazz_1" localSheetId="4" hidden="1">{"savings2",#N/A,FALSE,"AN Net Receipts"}</definedName>
    <definedName name="Bazz_1" localSheetId="5" hidden="1">{"savings2",#N/A,FALSE,"AN Net Receipts"}</definedName>
    <definedName name="Bazz_1" hidden="1">{"savings2",#N/A,FALSE,"AN Net Receipts"}</definedName>
    <definedName name="Daz" localSheetId="0" hidden="1">{"Savings",#N/A,FALSE,"AN Net Receipts"}</definedName>
    <definedName name="Daz" localSheetId="1" hidden="1">{"Savings",#N/A,FALSE,"AN Net Receipts"}</definedName>
    <definedName name="Daz" localSheetId="2" hidden="1">{"Savings",#N/A,FALSE,"AN Net Receipts"}</definedName>
    <definedName name="Daz" localSheetId="3" hidden="1">{"Savings",#N/A,FALSE,"AN Net Receipts"}</definedName>
    <definedName name="Daz" localSheetId="4" hidden="1">{"Savings",#N/A,FALSE,"AN Net Receipts"}</definedName>
    <definedName name="Daz" localSheetId="5" hidden="1">{"Savings",#N/A,FALSE,"AN Net Receipts"}</definedName>
    <definedName name="Daz" hidden="1">{"Savings",#N/A,FALSE,"AN Net Receipts"}</definedName>
    <definedName name="Daz_1" localSheetId="0" hidden="1">{"Savings",#N/A,FALSE,"AN Net Receipts"}</definedName>
    <definedName name="Daz_1" localSheetId="1" hidden="1">{"Savings",#N/A,FALSE,"AN Net Receipts"}</definedName>
    <definedName name="Daz_1" localSheetId="2" hidden="1">{"Savings",#N/A,FALSE,"AN Net Receipts"}</definedName>
    <definedName name="Daz_1" localSheetId="3" hidden="1">{"Savings",#N/A,FALSE,"AN Net Receipts"}</definedName>
    <definedName name="Daz_1" localSheetId="4" hidden="1">{"Savings",#N/A,FALSE,"AN Net Receipts"}</definedName>
    <definedName name="Daz_1" localSheetId="5" hidden="1">{"Savings",#N/A,FALSE,"AN Net Receipts"}</definedName>
    <definedName name="Daz_1" hidden="1">{"Savings",#N/A,FALSE,"AN Net Receipts"}</definedName>
    <definedName name="dddsaa" localSheetId="0" hidden="1">{"savings2",#N/A,FALSE,"AN Net Receipts"}</definedName>
    <definedName name="dddsaa" localSheetId="1" hidden="1">{"savings2",#N/A,FALSE,"AN Net Receipts"}</definedName>
    <definedName name="dddsaa" localSheetId="2" hidden="1">{"savings2",#N/A,FALSE,"AN Net Receipts"}</definedName>
    <definedName name="dddsaa" localSheetId="3" hidden="1">{"savings2",#N/A,FALSE,"AN Net Receipts"}</definedName>
    <definedName name="dddsaa" localSheetId="4" hidden="1">{"savings2",#N/A,FALSE,"AN Net Receipts"}</definedName>
    <definedName name="dddsaa" localSheetId="5" hidden="1">{"savings2",#N/A,FALSE,"AN Net Receipts"}</definedName>
    <definedName name="dddsaa" hidden="1">{"savings2",#N/A,FALSE,"AN Net Receipts"}</definedName>
    <definedName name="dddsaa_1" localSheetId="0" hidden="1">{"savings2",#N/A,FALSE,"AN Net Receipts"}</definedName>
    <definedName name="dddsaa_1" localSheetId="1" hidden="1">{"savings2",#N/A,FALSE,"AN Net Receipts"}</definedName>
    <definedName name="dddsaa_1" localSheetId="2" hidden="1">{"savings2",#N/A,FALSE,"AN Net Receipts"}</definedName>
    <definedName name="dddsaa_1" localSheetId="3" hidden="1">{"savings2",#N/A,FALSE,"AN Net Receipts"}</definedName>
    <definedName name="dddsaa_1" localSheetId="4" hidden="1">{"savings2",#N/A,FALSE,"AN Net Receipts"}</definedName>
    <definedName name="dddsaa_1" localSheetId="5" hidden="1">{"savings2",#N/A,FALSE,"AN Net Receipts"}</definedName>
    <definedName name="dddsaa_1" hidden="1">{"savings2",#N/A,FALSE,"AN Net Receipts"}</definedName>
    <definedName name="fgh" localSheetId="0" hidden="1">{"Save2",#N/A,FALSE,"Quarter";"Save1",#N/A,FALSE,"Monthly"}</definedName>
    <definedName name="fgh" localSheetId="1" hidden="1">{"Save2",#N/A,FALSE,"Quarter";"Save1",#N/A,FALSE,"Monthly"}</definedName>
    <definedName name="fgh" localSheetId="2" hidden="1">{"Save2",#N/A,FALSE,"Quarter";"Save1",#N/A,FALSE,"Monthly"}</definedName>
    <definedName name="fgh" localSheetId="3" hidden="1">{"Save2",#N/A,FALSE,"Quarter";"Save1",#N/A,FALSE,"Monthly"}</definedName>
    <definedName name="fgh" localSheetId="4" hidden="1">{"Save2",#N/A,FALSE,"Quarter";"Save1",#N/A,FALSE,"Monthly"}</definedName>
    <definedName name="fgh" localSheetId="5" hidden="1">{"Save2",#N/A,FALSE,"Quarter";"Save1",#N/A,FALSE,"Monthly"}</definedName>
    <definedName name="fgh" hidden="1">{"Save2",#N/A,FALSE,"Quarter";"Save1",#N/A,FALSE,"Monthly"}</definedName>
    <definedName name="fgh_1" localSheetId="0" hidden="1">{"Save2",#N/A,FALSE,"Quarter";"Save1",#N/A,FALSE,"Monthly"}</definedName>
    <definedName name="fgh_1" localSheetId="1" hidden="1">{"Save2",#N/A,FALSE,"Quarter";"Save1",#N/A,FALSE,"Monthly"}</definedName>
    <definedName name="fgh_1" localSheetId="2" hidden="1">{"Save2",#N/A,FALSE,"Quarter";"Save1",#N/A,FALSE,"Monthly"}</definedName>
    <definedName name="fgh_1" localSheetId="3" hidden="1">{"Save2",#N/A,FALSE,"Quarter";"Save1",#N/A,FALSE,"Monthly"}</definedName>
    <definedName name="fgh_1" localSheetId="4" hidden="1">{"Save2",#N/A,FALSE,"Quarter";"Save1",#N/A,FALSE,"Monthly"}</definedName>
    <definedName name="fgh_1" localSheetId="5" hidden="1">{"Save2",#N/A,FALSE,"Quarter";"Save1",#N/A,FALSE,"Monthly"}</definedName>
    <definedName name="fgh_1" hidden="1">{"Save2",#N/A,FALSE,"Quarter";"Save1",#N/A,FALSE,"Monthly"}</definedName>
    <definedName name="Gaz" localSheetId="0" hidden="1">{"savings2",#N/A,FALSE,"AN Net Receipts"}</definedName>
    <definedName name="Gaz" localSheetId="1" hidden="1">{"savings2",#N/A,FALSE,"AN Net Receipts"}</definedName>
    <definedName name="Gaz" localSheetId="2" hidden="1">{"savings2",#N/A,FALSE,"AN Net Receipts"}</definedName>
    <definedName name="Gaz" localSheetId="3" hidden="1">{"savings2",#N/A,FALSE,"AN Net Receipts"}</definedName>
    <definedName name="Gaz" localSheetId="4" hidden="1">{"savings2",#N/A,FALSE,"AN Net Receipts"}</definedName>
    <definedName name="Gaz" localSheetId="5" hidden="1">{"savings2",#N/A,FALSE,"AN Net Receipts"}</definedName>
    <definedName name="Gaz" hidden="1">{"savings2",#N/A,FALSE,"AN Net Receipts"}</definedName>
    <definedName name="Gaz_1" localSheetId="0" hidden="1">{"savings2",#N/A,FALSE,"AN Net Receipts"}</definedName>
    <definedName name="Gaz_1" localSheetId="1" hidden="1">{"savings2",#N/A,FALSE,"AN Net Receipts"}</definedName>
    <definedName name="Gaz_1" localSheetId="2" hidden="1">{"savings2",#N/A,FALSE,"AN Net Receipts"}</definedName>
    <definedName name="Gaz_1" localSheetId="3" hidden="1">{"savings2",#N/A,FALSE,"AN Net Receipts"}</definedName>
    <definedName name="Gaz_1" localSheetId="4" hidden="1">{"savings2",#N/A,FALSE,"AN Net Receipts"}</definedName>
    <definedName name="Gaz_1" localSheetId="5" hidden="1">{"savings2",#N/A,FALSE,"AN Net Receipts"}</definedName>
    <definedName name="Gaz_1" hidden="1">{"savings2",#N/A,FALSE,"AN Net Receipts"}</definedName>
    <definedName name="Gazz" localSheetId="0" hidden="1">{"Savings",#N/A,FALSE,"AN Net Receipts"}</definedName>
    <definedName name="Gazz" localSheetId="1" hidden="1">{"Savings",#N/A,FALSE,"AN Net Receipts"}</definedName>
    <definedName name="Gazz" localSheetId="2" hidden="1">{"Savings",#N/A,FALSE,"AN Net Receipts"}</definedName>
    <definedName name="Gazz" localSheetId="3" hidden="1">{"Savings",#N/A,FALSE,"AN Net Receipts"}</definedName>
    <definedName name="Gazz" localSheetId="4" hidden="1">{"Savings",#N/A,FALSE,"AN Net Receipts"}</definedName>
    <definedName name="Gazz" localSheetId="5" hidden="1">{"Savings",#N/A,FALSE,"AN Net Receipts"}</definedName>
    <definedName name="Gazz" hidden="1">{"Savings",#N/A,FALSE,"AN Net Receipts"}</definedName>
    <definedName name="Gazz_1" localSheetId="0" hidden="1">{"Savings",#N/A,FALSE,"AN Net Receipts"}</definedName>
    <definedName name="Gazz_1" localSheetId="1" hidden="1">{"Savings",#N/A,FALSE,"AN Net Receipts"}</definedName>
    <definedName name="Gazz_1" localSheetId="2" hidden="1">{"Savings",#N/A,FALSE,"AN Net Receipts"}</definedName>
    <definedName name="Gazz_1" localSheetId="3" hidden="1">{"Savings",#N/A,FALSE,"AN Net Receipts"}</definedName>
    <definedName name="Gazz_1" localSheetId="4" hidden="1">{"Savings",#N/A,FALSE,"AN Net Receipts"}</definedName>
    <definedName name="Gazz_1" localSheetId="5" hidden="1">{"Savings",#N/A,FALSE,"AN Net Receipts"}</definedName>
    <definedName name="Gazz_1" hidden="1">{"Savings",#N/A,FALSE,"AN Net Receipts"}</definedName>
    <definedName name="ghj" localSheetId="0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ghj" localSheetId="1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ghj" localSheetId="2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ghj" localSheetId="3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ghj" localSheetId="4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ghj" localSheetId="5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ghj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ghj_1" localSheetId="0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ghj_1" localSheetId="1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ghj_1" localSheetId="2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ghj_1" localSheetId="3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ghj_1" localSheetId="4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ghj_1" localSheetId="5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ghj_1" hidden="1">{"Net Receipts 2",#N/A,FALSE,"AN Net Receipts97";"Summary97",#N/A,FALSE,"Summary97";"Net Receipts 1",#N/A,FALSE,"AN Net Receipts97";"Interest Credits 2",#N/A,FALSE,"AN Int Credits97 ";"Interest Credits 1",#N/A,FALSE,"AN Int Credits97 ";"Total Inflows 2",#N/A,FALSE,"AN Total Inflows97";"Market Inflows",#N/A,FALSE,"Market Inflows";"Total Inflows 1",#N/A,FALSE,"AN Total Inflows97";"Market Inflows",#N/A,FALSE,"Total Inflows97"}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"03/14/2016 09:05:37"</definedName>
    <definedName name="IQ_QTD" hidden="1">750000</definedName>
    <definedName name="IQ_TODAY" hidden="1">0</definedName>
    <definedName name="IQ_YTDMONTH" hidden="1">130000</definedName>
    <definedName name="jkl" localSheetId="0" hidden="1">{"Savings",#N/A,FALSE,"AN Net Receipts"}</definedName>
    <definedName name="jkl" localSheetId="1" hidden="1">{"Savings",#N/A,FALSE,"AN Net Receipts"}</definedName>
    <definedName name="jkl" localSheetId="2" hidden="1">{"Savings",#N/A,FALSE,"AN Net Receipts"}</definedName>
    <definedName name="jkl" localSheetId="3" hidden="1">{"Savings",#N/A,FALSE,"AN Net Receipts"}</definedName>
    <definedName name="jkl" localSheetId="4" hidden="1">{"Savings",#N/A,FALSE,"AN Net Receipts"}</definedName>
    <definedName name="jkl" localSheetId="5" hidden="1">{"Savings",#N/A,FALSE,"AN Net Receipts"}</definedName>
    <definedName name="jkl" hidden="1">{"Savings",#N/A,FALSE,"AN Net Receipts"}</definedName>
    <definedName name="jkl_1" localSheetId="0" hidden="1">{"Savings",#N/A,FALSE,"AN Net Receipts"}</definedName>
    <definedName name="jkl_1" localSheetId="1" hidden="1">{"Savings",#N/A,FALSE,"AN Net Receipts"}</definedName>
    <definedName name="jkl_1" localSheetId="2" hidden="1">{"Savings",#N/A,FALSE,"AN Net Receipts"}</definedName>
    <definedName name="jkl_1" localSheetId="3" hidden="1">{"Savings",#N/A,FALSE,"AN Net Receipts"}</definedName>
    <definedName name="jkl_1" localSheetId="4" hidden="1">{"Savings",#N/A,FALSE,"AN Net Receipts"}</definedName>
    <definedName name="jkl_1" localSheetId="5" hidden="1">{"Savings",#N/A,FALSE,"AN Net Receipts"}</definedName>
    <definedName name="jkl_1" hidden="1">{"Savings",#N/A,FALSE,"AN Net Receipts"}</definedName>
    <definedName name="plus" localSheetId="0" hidden="1">{"Savings",#N/A,FALSE,"AN Net Receipts"}</definedName>
    <definedName name="plus" localSheetId="1" hidden="1">{"Savings",#N/A,FALSE,"AN Net Receipts"}</definedName>
    <definedName name="plus" localSheetId="2" hidden="1">{"Savings",#N/A,FALSE,"AN Net Receipts"}</definedName>
    <definedName name="plus" localSheetId="3" hidden="1">{"Savings",#N/A,FALSE,"AN Net Receipts"}</definedName>
    <definedName name="plus" localSheetId="4" hidden="1">{"Savings",#N/A,FALSE,"AN Net Receipts"}</definedName>
    <definedName name="plus" localSheetId="5" hidden="1">{"Savings",#N/A,FALSE,"AN Net Receipts"}</definedName>
    <definedName name="plus" hidden="1">{"Savings",#N/A,FALSE,"AN Net Receipts"}</definedName>
    <definedName name="plus_1" localSheetId="0" hidden="1">{"Savings",#N/A,FALSE,"AN Net Receipts"}</definedName>
    <definedName name="plus_1" localSheetId="1" hidden="1">{"Savings",#N/A,FALSE,"AN Net Receipts"}</definedName>
    <definedName name="plus_1" localSheetId="2" hidden="1">{"Savings",#N/A,FALSE,"AN Net Receipts"}</definedName>
    <definedName name="plus_1" localSheetId="3" hidden="1">{"Savings",#N/A,FALSE,"AN Net Receipts"}</definedName>
    <definedName name="plus_1" localSheetId="4" hidden="1">{"Savings",#N/A,FALSE,"AN Net Receipts"}</definedName>
    <definedName name="plus_1" localSheetId="5" hidden="1">{"Savings",#N/A,FALSE,"AN Net Receipts"}</definedName>
    <definedName name="plus_1" hidden="1">{"Savings",#N/A,FALSE,"AN Net Receipts"}</definedName>
    <definedName name="pp" localSheetId="0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pp" localSheetId="1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pp" localSheetId="2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pp" localSheetId="3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pp" localSheetId="4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pp" localSheetId="5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pp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prueba" localSheetId="0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prueba" localSheetId="1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prueba" localSheetId="2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prueba" localSheetId="3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prueba" localSheetId="4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prueba" localSheetId="5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prueba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qqqqq" localSheetId="0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qqqqq" localSheetId="1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qqqqq" localSheetId="2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qqqqq" localSheetId="3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qqqqq" localSheetId="4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qqqqq" localSheetId="5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qqqqq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TextRefCopyRangeCount" hidden="1">2</definedName>
    <definedName name="w" localSheetId="0" hidden="1">{"savings2",#N/A,FALSE,"AN Net Receipts"}</definedName>
    <definedName name="w" localSheetId="1" hidden="1">{"savings2",#N/A,FALSE,"AN Net Receipts"}</definedName>
    <definedName name="w" localSheetId="2" hidden="1">{"savings2",#N/A,FALSE,"AN Net Receipts"}</definedName>
    <definedName name="w" localSheetId="3" hidden="1">{"savings2",#N/A,FALSE,"AN Net Receipts"}</definedName>
    <definedName name="w" localSheetId="4" hidden="1">{"savings2",#N/A,FALSE,"AN Net Receipts"}</definedName>
    <definedName name="w" localSheetId="5" hidden="1">{"savings2",#N/A,FALSE,"AN Net Receipts"}</definedName>
    <definedName name="w" hidden="1">{"savings2",#N/A,FALSE,"AN Net Receipts"}</definedName>
    <definedName name="w_1" localSheetId="0" hidden="1">{"savings2",#N/A,FALSE,"AN Net Receipts"}</definedName>
    <definedName name="w_1" localSheetId="1" hidden="1">{"savings2",#N/A,FALSE,"AN Net Receipts"}</definedName>
    <definedName name="w_1" localSheetId="2" hidden="1">{"savings2",#N/A,FALSE,"AN Net Receipts"}</definedName>
    <definedName name="w_1" localSheetId="3" hidden="1">{"savings2",#N/A,FALSE,"AN Net Receipts"}</definedName>
    <definedName name="w_1" localSheetId="4" hidden="1">{"savings2",#N/A,FALSE,"AN Net Receipts"}</definedName>
    <definedName name="w_1" localSheetId="5" hidden="1">{"savings2",#N/A,FALSE,"AN Net Receipts"}</definedName>
    <definedName name="w_1" hidden="1">{"savings2",#N/A,FALSE,"AN Net Receipts"}</definedName>
    <definedName name="wed" localSheetId="0" hidden="1">{"savings2",#N/A,FALSE,"AN Net Receipts"}</definedName>
    <definedName name="wed" localSheetId="1" hidden="1">{"savings2",#N/A,FALSE,"AN Net Receipts"}</definedName>
    <definedName name="wed" localSheetId="2" hidden="1">{"savings2",#N/A,FALSE,"AN Net Receipts"}</definedName>
    <definedName name="wed" localSheetId="3" hidden="1">{"savings2",#N/A,FALSE,"AN Net Receipts"}</definedName>
    <definedName name="wed" localSheetId="4" hidden="1">{"savings2",#N/A,FALSE,"AN Net Receipts"}</definedName>
    <definedName name="wed" localSheetId="5" hidden="1">{"savings2",#N/A,FALSE,"AN Net Receipts"}</definedName>
    <definedName name="wed" hidden="1">{"savings2",#N/A,FALSE,"AN Net Receipts"}</definedName>
    <definedName name="wed_1" localSheetId="0" hidden="1">{"savings2",#N/A,FALSE,"AN Net Receipts"}</definedName>
    <definedName name="wed_1" localSheetId="1" hidden="1">{"savings2",#N/A,FALSE,"AN Net Receipts"}</definedName>
    <definedName name="wed_1" localSheetId="2" hidden="1">{"savings2",#N/A,FALSE,"AN Net Receipts"}</definedName>
    <definedName name="wed_1" localSheetId="3" hidden="1">{"savings2",#N/A,FALSE,"AN Net Receipts"}</definedName>
    <definedName name="wed_1" localSheetId="4" hidden="1">{"savings2",#N/A,FALSE,"AN Net Receipts"}</definedName>
    <definedName name="wed_1" localSheetId="5" hidden="1">{"savings2",#N/A,FALSE,"AN Net Receipts"}</definedName>
    <definedName name="wed_1" hidden="1">{"savings2",#N/A,FALSE,"AN Net Receipts"}</definedName>
    <definedName name="weed" localSheetId="0" hidden="1">{"savings2",#N/A,FALSE,"AN Net Receipts"}</definedName>
    <definedName name="weed" localSheetId="1" hidden="1">{"savings2",#N/A,FALSE,"AN Net Receipts"}</definedName>
    <definedName name="weed" localSheetId="2" hidden="1">{"savings2",#N/A,FALSE,"AN Net Receipts"}</definedName>
    <definedName name="weed" localSheetId="3" hidden="1">{"savings2",#N/A,FALSE,"AN Net Receipts"}</definedName>
    <definedName name="weed" localSheetId="4" hidden="1">{"savings2",#N/A,FALSE,"AN Net Receipts"}</definedName>
    <definedName name="weed" localSheetId="5" hidden="1">{"savings2",#N/A,FALSE,"AN Net Receipts"}</definedName>
    <definedName name="weed" hidden="1">{"savings2",#N/A,FALSE,"AN Net Receipts"}</definedName>
    <definedName name="weed_1" localSheetId="0" hidden="1">{"savings2",#N/A,FALSE,"AN Net Receipts"}</definedName>
    <definedName name="weed_1" localSheetId="1" hidden="1">{"savings2",#N/A,FALSE,"AN Net Receipts"}</definedName>
    <definedName name="weed_1" localSheetId="2" hidden="1">{"savings2",#N/A,FALSE,"AN Net Receipts"}</definedName>
    <definedName name="weed_1" localSheetId="3" hidden="1">{"savings2",#N/A,FALSE,"AN Net Receipts"}</definedName>
    <definedName name="weed_1" localSheetId="4" hidden="1">{"savings2",#N/A,FALSE,"AN Net Receipts"}</definedName>
    <definedName name="weed_1" localSheetId="5" hidden="1">{"savings2",#N/A,FALSE,"AN Net Receipts"}</definedName>
    <definedName name="weed_1" hidden="1">{"savings2",#N/A,FALSE,"AN Net Receipts"}</definedName>
    <definedName name="wrn.Database2." localSheetId="0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atabase2." localSheetId="1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atabase2." localSheetId="2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atabase2." localSheetId="3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atabase2." localSheetId="4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atabase2." localSheetId="5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atabase2.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atabase2._1" localSheetId="0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atabase2._1" localSheetId="1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atabase2._1" localSheetId="2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atabase2._1" localSheetId="3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atabase2._1" localSheetId="4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atabase2._1" localSheetId="5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atabase2._1" hidden="1">{"psls2",#N/A,FALSE,"Savings database";"pslsper2",#N/A,FALSE,"Savings database";"qpsls2",#N/A,FALSE,"Savings database";"qpslsper2",#N/A,FALSE,"Savings database";"stock2",#N/A,FALSE,"Savings database";"stockper2",#N/A,FALSE,"Savings database"}</definedName>
    <definedName name="wrn.Display." localSheetId="0" hidden="1">{"first",#N/A,FALSE,"NR97 (2)";"second",#N/A,FALSE,"NR97 (2)";"third",#N/A,FALSE,"NR97 (2)";"fourth",#N/A,FALSE,"NR97 (2)";"final",#N/A,FALSE,"NR97 (2)"}</definedName>
    <definedName name="wrn.Display." localSheetId="1" hidden="1">{"first",#N/A,FALSE,"NR97 (2)";"second",#N/A,FALSE,"NR97 (2)";"third",#N/A,FALSE,"NR97 (2)";"fourth",#N/A,FALSE,"NR97 (2)";"final",#N/A,FALSE,"NR97 (2)"}</definedName>
    <definedName name="wrn.Display." localSheetId="2" hidden="1">{"first",#N/A,FALSE,"NR97 (2)";"second",#N/A,FALSE,"NR97 (2)";"third",#N/A,FALSE,"NR97 (2)";"fourth",#N/A,FALSE,"NR97 (2)";"final",#N/A,FALSE,"NR97 (2)"}</definedName>
    <definedName name="wrn.Display." localSheetId="3" hidden="1">{"first",#N/A,FALSE,"NR97 (2)";"second",#N/A,FALSE,"NR97 (2)";"third",#N/A,FALSE,"NR97 (2)";"fourth",#N/A,FALSE,"NR97 (2)";"final",#N/A,FALSE,"NR97 (2)"}</definedName>
    <definedName name="wrn.Display." localSheetId="4" hidden="1">{"first",#N/A,FALSE,"NR97 (2)";"second",#N/A,FALSE,"NR97 (2)";"third",#N/A,FALSE,"NR97 (2)";"fourth",#N/A,FALSE,"NR97 (2)";"final",#N/A,FALSE,"NR97 (2)"}</definedName>
    <definedName name="wrn.Display." localSheetId="5" hidden="1">{"first",#N/A,FALSE,"NR97 (2)";"second",#N/A,FALSE,"NR97 (2)";"third",#N/A,FALSE,"NR97 (2)";"fourth",#N/A,FALSE,"NR97 (2)";"final",#N/A,FALSE,"NR97 (2)"}</definedName>
    <definedName name="wrn.Display." hidden="1">{"first",#N/A,FALSE,"NR97 (2)";"second",#N/A,FALSE,"NR97 (2)";"third",#N/A,FALSE,"NR97 (2)";"fourth",#N/A,FALSE,"NR97 (2)";"final",#N/A,FALSE,"NR97 (2)"}</definedName>
    <definedName name="wrn.Display._1" localSheetId="0" hidden="1">{"first",#N/A,FALSE,"NR97 (2)";"second",#N/A,FALSE,"NR97 (2)";"third",#N/A,FALSE,"NR97 (2)";"fourth",#N/A,FALSE,"NR97 (2)";"final",#N/A,FALSE,"NR97 (2)"}</definedName>
    <definedName name="wrn.Display._1" localSheetId="1" hidden="1">{"first",#N/A,FALSE,"NR97 (2)";"second",#N/A,FALSE,"NR97 (2)";"third",#N/A,FALSE,"NR97 (2)";"fourth",#N/A,FALSE,"NR97 (2)";"final",#N/A,FALSE,"NR97 (2)"}</definedName>
    <definedName name="wrn.Display._1" localSheetId="2" hidden="1">{"first",#N/A,FALSE,"NR97 (2)";"second",#N/A,FALSE,"NR97 (2)";"third",#N/A,FALSE,"NR97 (2)";"fourth",#N/A,FALSE,"NR97 (2)";"final",#N/A,FALSE,"NR97 (2)"}</definedName>
    <definedName name="wrn.Display._1" localSheetId="3" hidden="1">{"first",#N/A,FALSE,"NR97 (2)";"second",#N/A,FALSE,"NR97 (2)";"third",#N/A,FALSE,"NR97 (2)";"fourth",#N/A,FALSE,"NR97 (2)";"final",#N/A,FALSE,"NR97 (2)"}</definedName>
    <definedName name="wrn.Display._1" localSheetId="4" hidden="1">{"first",#N/A,FALSE,"NR97 (2)";"second",#N/A,FALSE,"NR97 (2)";"third",#N/A,FALSE,"NR97 (2)";"fourth",#N/A,FALSE,"NR97 (2)";"final",#N/A,FALSE,"NR97 (2)"}</definedName>
    <definedName name="wrn.Display._1" localSheetId="5" hidden="1">{"first",#N/A,FALSE,"NR97 (2)";"second",#N/A,FALSE,"NR97 (2)";"third",#N/A,FALSE,"NR97 (2)";"fourth",#N/A,FALSE,"NR97 (2)";"final",#N/A,FALSE,"NR97 (2)"}</definedName>
    <definedName name="wrn.Display._1" hidden="1">{"first",#N/A,FALSE,"NR97 (2)";"second",#N/A,FALSE,"NR97 (2)";"third",#N/A,FALSE,"NR97 (2)";"fourth",#N/A,FALSE,"NR97 (2)";"final",#N/A,FALSE,"NR97 (2)"}</definedName>
    <definedName name="wrn.Everything." localSheetId="0" hidden="1">{"Save1",#N/A,FALSE,"Monthly";"Save2",#N/A,FALSE,"Quarter";"Liabilities",#N/A,FALSE,"Total Inflows97";"Market Inflows",#N/A,FALSE,"Market Inflows"}</definedName>
    <definedName name="wrn.Everything." localSheetId="1" hidden="1">{"Save1",#N/A,FALSE,"Monthly";"Save2",#N/A,FALSE,"Quarter";"Liabilities",#N/A,FALSE,"Total Inflows97";"Market Inflows",#N/A,FALSE,"Market Inflows"}</definedName>
    <definedName name="wrn.Everything." localSheetId="2" hidden="1">{"Save1",#N/A,FALSE,"Monthly";"Save2",#N/A,FALSE,"Quarter";"Liabilities",#N/A,FALSE,"Total Inflows97";"Market Inflows",#N/A,FALSE,"Market Inflows"}</definedName>
    <definedName name="wrn.Everything." localSheetId="3" hidden="1">{"Save1",#N/A,FALSE,"Monthly";"Save2",#N/A,FALSE,"Quarter";"Liabilities",#N/A,FALSE,"Total Inflows97";"Market Inflows",#N/A,FALSE,"Market Inflows"}</definedName>
    <definedName name="wrn.Everything." localSheetId="4" hidden="1">{"Save1",#N/A,FALSE,"Monthly";"Save2",#N/A,FALSE,"Quarter";"Liabilities",#N/A,FALSE,"Total Inflows97";"Market Inflows",#N/A,FALSE,"Market Inflows"}</definedName>
    <definedName name="wrn.Everything." localSheetId="5" hidden="1">{"Save1",#N/A,FALSE,"Monthly";"Save2",#N/A,FALSE,"Quarter";"Liabilities",#N/A,FALSE,"Total Inflows97";"Market Inflows",#N/A,FALSE,"Market Inflows"}</definedName>
    <definedName name="wrn.Everything." hidden="1">{"Save1",#N/A,FALSE,"Monthly";"Save2",#N/A,FALSE,"Quarter";"Liabilities",#N/A,FALSE,"Total Inflows97";"Market Inflows",#N/A,FALSE,"Market Inflows"}</definedName>
    <definedName name="wrn.Everything._1" localSheetId="0" hidden="1">{"Save1",#N/A,FALSE,"Monthly";"Save2",#N/A,FALSE,"Quarter";"Liabilities",#N/A,FALSE,"Total Inflows97";"Market Inflows",#N/A,FALSE,"Market Inflows"}</definedName>
    <definedName name="wrn.Everything._1" localSheetId="1" hidden="1">{"Save1",#N/A,FALSE,"Monthly";"Save2",#N/A,FALSE,"Quarter";"Liabilities",#N/A,FALSE,"Total Inflows97";"Market Inflows",#N/A,FALSE,"Market Inflows"}</definedName>
    <definedName name="wrn.Everything._1" localSheetId="2" hidden="1">{"Save1",#N/A,FALSE,"Monthly";"Save2",#N/A,FALSE,"Quarter";"Liabilities",#N/A,FALSE,"Total Inflows97";"Market Inflows",#N/A,FALSE,"Market Inflows"}</definedName>
    <definedName name="wrn.Everything._1" localSheetId="3" hidden="1">{"Save1",#N/A,FALSE,"Monthly";"Save2",#N/A,FALSE,"Quarter";"Liabilities",#N/A,FALSE,"Total Inflows97";"Market Inflows",#N/A,FALSE,"Market Inflows"}</definedName>
    <definedName name="wrn.Everything._1" localSheetId="4" hidden="1">{"Save1",#N/A,FALSE,"Monthly";"Save2",#N/A,FALSE,"Quarter";"Liabilities",#N/A,FALSE,"Total Inflows97";"Market Inflows",#N/A,FALSE,"Market Inflows"}</definedName>
    <definedName name="wrn.Everything._1" localSheetId="5" hidden="1">{"Save1",#N/A,FALSE,"Monthly";"Save2",#N/A,FALSE,"Quarter";"Liabilities",#N/A,FALSE,"Total Inflows97";"Market Inflows",#N/A,FALSE,"Market Inflows"}</definedName>
    <definedName name="wrn.Everything._1" hidden="1">{"Save1",#N/A,FALSE,"Monthly";"Save2",#N/A,FALSE,"Quarter";"Liabilities",#N/A,FALSE,"Total Inflows97";"Market Inflows",#N/A,FALSE,"Market Inflows"}</definedName>
    <definedName name="wrn.libromensual." localSheetId="0" hidden="1">{"Caratula",#N/A,FALSE,"RESUMEN";"librolocal",#N/A,FALSE,"RES_LOCAL";"librodolar",#N/A,FALSE,"RES_INT_EXT";"librointerno",#N/A,FALSE,"RES_USDINT";"libroexterno",#N/A,FALSE,"RES_USDEXT"}</definedName>
    <definedName name="wrn.libromensual." localSheetId="1" hidden="1">{"Caratula",#N/A,FALSE,"RESUMEN";"librolocal",#N/A,FALSE,"RES_LOCAL";"librodolar",#N/A,FALSE,"RES_INT_EXT";"librointerno",#N/A,FALSE,"RES_USDINT";"libroexterno",#N/A,FALSE,"RES_USDEXT"}</definedName>
    <definedName name="wrn.libromensual." localSheetId="2" hidden="1">{"Caratula",#N/A,FALSE,"RESUMEN";"librolocal",#N/A,FALSE,"RES_LOCAL";"librodolar",#N/A,FALSE,"RES_INT_EXT";"librointerno",#N/A,FALSE,"RES_USDINT";"libroexterno",#N/A,FALSE,"RES_USDEXT"}</definedName>
    <definedName name="wrn.libromensual." localSheetId="3" hidden="1">{"Caratula",#N/A,FALSE,"RESUMEN";"librolocal",#N/A,FALSE,"RES_LOCAL";"librodolar",#N/A,FALSE,"RES_INT_EXT";"librointerno",#N/A,FALSE,"RES_USDINT";"libroexterno",#N/A,FALSE,"RES_USDEXT"}</definedName>
    <definedName name="wrn.libromensual." localSheetId="4" hidden="1">{"Caratula",#N/A,FALSE,"RESUMEN";"librolocal",#N/A,FALSE,"RES_LOCAL";"librodolar",#N/A,FALSE,"RES_INT_EXT";"librointerno",#N/A,FALSE,"RES_USDINT";"libroexterno",#N/A,FALSE,"RES_USDEXT"}</definedName>
    <definedName name="wrn.libromensual." localSheetId="5" hidden="1">{"Caratula",#N/A,FALSE,"RESUMEN";"librolocal",#N/A,FALSE,"RES_LOCAL";"librodolar",#N/A,FALSE,"RES_INT_EXT";"librointerno",#N/A,FALSE,"RES_USDINT";"libroexterno",#N/A,FALSE,"RES_USDEXT"}</definedName>
    <definedName name="wrn.libromensual." hidden="1">{"Caratula",#N/A,FALSE,"RESUMEN";"librolocal",#N/A,FALSE,"RES_LOCAL";"librodolar",#N/A,FALSE,"RES_INT_EXT";"librointerno",#N/A,FALSE,"RES_USDINT";"libroexterno",#N/A,FALSE,"RES_USDEXT"}</definedName>
    <definedName name="wrn.PSPRelatório." localSheetId="0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wrn.PSPRelatório." localSheetId="1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wrn.PSPRelatório." localSheetId="2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wrn.PSPRelatório." localSheetId="3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wrn.PSPRelatório." localSheetId="4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wrn.PSPRelatório." localSheetId="5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wrn.PSPRelatório." hidden="1">{#N/A,#N/A,TRUE,"Resumo Geral";#N/A,#N/A,TRUE,"Prov CVenvido";#N/A,#N/A,TRUE,"Prov RGC";#N/A,#N/A,TRUE,"Prov. Títulos";#N/A,#N/A,TRUE,"Prov. Participações";#N/A,#N/A,TRUE,"Riscos País";#N/A,#N/A,TRUE,"Utilização_Prov";#N/A,#N/A,TRUE,"Utilizações";#N/A,#N/A,TRUE,"Reposições";#N/A,#N/A,TRUE,"Dotações";#N/A,#N/A,TRUE,"CCDuvidosa";#N/A,#N/A,TRUE,"Conting_Clientes";#N/A,#N/A,TRUE,"Conting_Pessoal";#N/A,#N/A,TRUE,"Riscos Banc Gerais"}</definedName>
    <definedName name="wrn.Q3." localSheetId="0" hidden="1">{#N/A,#N/A,FALSE,"Header";#N/A,#N/A,FALSE,"Q3";#N/A,#N/A,FALSE,"Q3";#N/A,#N/A,FALSE,"Q3";#N/A,#N/A,FALSE,"Q3"}</definedName>
    <definedName name="wrn.Q3." localSheetId="1" hidden="1">{#N/A,#N/A,FALSE,"Header";#N/A,#N/A,FALSE,"Q3";#N/A,#N/A,FALSE,"Q3";#N/A,#N/A,FALSE,"Q3";#N/A,#N/A,FALSE,"Q3"}</definedName>
    <definedName name="wrn.Q3." localSheetId="2" hidden="1">{#N/A,#N/A,FALSE,"Header";#N/A,#N/A,FALSE,"Q3";#N/A,#N/A,FALSE,"Q3";#N/A,#N/A,FALSE,"Q3";#N/A,#N/A,FALSE,"Q3"}</definedName>
    <definedName name="wrn.Q3." localSheetId="3" hidden="1">{#N/A,#N/A,FALSE,"Header";#N/A,#N/A,FALSE,"Q3";#N/A,#N/A,FALSE,"Q3";#N/A,#N/A,FALSE,"Q3";#N/A,#N/A,FALSE,"Q3"}</definedName>
    <definedName name="wrn.Q3." localSheetId="4" hidden="1">{#N/A,#N/A,FALSE,"Header";#N/A,#N/A,FALSE,"Q3";#N/A,#N/A,FALSE,"Q3";#N/A,#N/A,FALSE,"Q3";#N/A,#N/A,FALSE,"Q3"}</definedName>
    <definedName name="wrn.Q3." localSheetId="5" hidden="1">{#N/A,#N/A,FALSE,"Header";#N/A,#N/A,FALSE,"Q3";#N/A,#N/A,FALSE,"Q3";#N/A,#N/A,FALSE,"Q3";#N/A,#N/A,FALSE,"Q3"}</definedName>
    <definedName name="wrn.Q3." hidden="1">{#N/A,#N/A,FALSE,"Header";#N/A,#N/A,FALSE,"Q3";#N/A,#N/A,FALSE,"Q3";#N/A,#N/A,FALSE,"Q3";#N/A,#N/A,FALSE,"Q3"}</definedName>
    <definedName name="wrn.Q3._1" localSheetId="0" hidden="1">{#N/A,#N/A,FALSE,"Header";#N/A,#N/A,FALSE,"Q3";#N/A,#N/A,FALSE,"Q3";#N/A,#N/A,FALSE,"Q3";#N/A,#N/A,FALSE,"Q3"}</definedName>
    <definedName name="wrn.Q3._1" localSheetId="1" hidden="1">{#N/A,#N/A,FALSE,"Header";#N/A,#N/A,FALSE,"Q3";#N/A,#N/A,FALSE,"Q3";#N/A,#N/A,FALSE,"Q3";#N/A,#N/A,FALSE,"Q3"}</definedName>
    <definedName name="wrn.Q3._1" localSheetId="2" hidden="1">{#N/A,#N/A,FALSE,"Header";#N/A,#N/A,FALSE,"Q3";#N/A,#N/A,FALSE,"Q3";#N/A,#N/A,FALSE,"Q3";#N/A,#N/A,FALSE,"Q3"}</definedName>
    <definedName name="wrn.Q3._1" localSheetId="3" hidden="1">{#N/A,#N/A,FALSE,"Header";#N/A,#N/A,FALSE,"Q3";#N/A,#N/A,FALSE,"Q3";#N/A,#N/A,FALSE,"Q3";#N/A,#N/A,FALSE,"Q3"}</definedName>
    <definedName name="wrn.Q3._1" localSheetId="4" hidden="1">{#N/A,#N/A,FALSE,"Header";#N/A,#N/A,FALSE,"Q3";#N/A,#N/A,FALSE,"Q3";#N/A,#N/A,FALSE,"Q3";#N/A,#N/A,FALSE,"Q3"}</definedName>
    <definedName name="wrn.Q3._1" localSheetId="5" hidden="1">{#N/A,#N/A,FALSE,"Header";#N/A,#N/A,FALSE,"Q3";#N/A,#N/A,FALSE,"Q3";#N/A,#N/A,FALSE,"Q3";#N/A,#N/A,FALSE,"Q3"}</definedName>
    <definedName name="wrn.Q3._1" hidden="1">{#N/A,#N/A,FALSE,"Header";#N/A,#N/A,FALSE,"Q3";#N/A,#N/A,FALSE,"Q3";#N/A,#N/A,FALSE,"Q3";#N/A,#N/A,FALSE,"Q3"}</definedName>
    <definedName name="y" localSheetId="0" hidden="1">{"savings2",#N/A,FALSE,"AN Net Receipts"}</definedName>
    <definedName name="y" localSheetId="1" hidden="1">{"savings2",#N/A,FALSE,"AN Net Receipts"}</definedName>
    <definedName name="y" localSheetId="2" hidden="1">{"savings2",#N/A,FALSE,"AN Net Receipts"}</definedName>
    <definedName name="y" localSheetId="3" hidden="1">{"savings2",#N/A,FALSE,"AN Net Receipts"}</definedName>
    <definedName name="y" localSheetId="4" hidden="1">{"savings2",#N/A,FALSE,"AN Net Receipts"}</definedName>
    <definedName name="y" localSheetId="5" hidden="1">{"savings2",#N/A,FALSE,"AN Net Receipts"}</definedName>
    <definedName name="y" hidden="1">{"savings2",#N/A,FALSE,"AN Net Receipts"}</definedName>
    <definedName name="y_1" localSheetId="0" hidden="1">{"savings2",#N/A,FALSE,"AN Net Receipts"}</definedName>
    <definedName name="y_1" localSheetId="1" hidden="1">{"savings2",#N/A,FALSE,"AN Net Receipts"}</definedName>
    <definedName name="y_1" localSheetId="2" hidden="1">{"savings2",#N/A,FALSE,"AN Net Receipts"}</definedName>
    <definedName name="y_1" localSheetId="3" hidden="1">{"savings2",#N/A,FALSE,"AN Net Receipts"}</definedName>
    <definedName name="y_1" localSheetId="4" hidden="1">{"savings2",#N/A,FALSE,"AN Net Receipts"}</definedName>
    <definedName name="y_1" localSheetId="5" hidden="1">{"savings2",#N/A,FALSE,"AN Net Receipts"}</definedName>
    <definedName name="y_1" hidden="1">{"savings2",#N/A,FALSE,"AN Net Receipts"}</definedName>
    <definedName name="yui" localSheetId="0" hidden="1">{"savings2",#N/A,FALSE,"AN Net Receipts"}</definedName>
    <definedName name="yui" localSheetId="1" hidden="1">{"savings2",#N/A,FALSE,"AN Net Receipts"}</definedName>
    <definedName name="yui" localSheetId="2" hidden="1">{"savings2",#N/A,FALSE,"AN Net Receipts"}</definedName>
    <definedName name="yui" localSheetId="3" hidden="1">{"savings2",#N/A,FALSE,"AN Net Receipts"}</definedName>
    <definedName name="yui" localSheetId="4" hidden="1">{"savings2",#N/A,FALSE,"AN Net Receipts"}</definedName>
    <definedName name="yui" localSheetId="5" hidden="1">{"savings2",#N/A,FALSE,"AN Net Receipts"}</definedName>
    <definedName name="yui" hidden="1">{"savings2",#N/A,FALSE,"AN Net Receipts"}</definedName>
    <definedName name="yui_1" localSheetId="0" hidden="1">{"savings2",#N/A,FALSE,"AN Net Receipts"}</definedName>
    <definedName name="yui_1" localSheetId="1" hidden="1">{"savings2",#N/A,FALSE,"AN Net Receipts"}</definedName>
    <definedName name="yui_1" localSheetId="2" hidden="1">{"savings2",#N/A,FALSE,"AN Net Receipts"}</definedName>
    <definedName name="yui_1" localSheetId="3" hidden="1">{"savings2",#N/A,FALSE,"AN Net Receipts"}</definedName>
    <definedName name="yui_1" localSheetId="4" hidden="1">{"savings2",#N/A,FALSE,"AN Net Receipts"}</definedName>
    <definedName name="yui_1" localSheetId="5" hidden="1">{"savings2",#N/A,FALSE,"AN Net Receipts"}</definedName>
    <definedName name="yui_1" hidden="1">{"savings2",#N/A,FALSE,"AN Net Receipts"}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1" l="1"/>
  <c r="D11" i="11"/>
  <c r="E33" i="13"/>
  <c r="E32" i="13"/>
  <c r="E35" i="13" s="1"/>
  <c r="E29" i="13"/>
  <c r="E15" i="13"/>
  <c r="E11" i="13"/>
  <c r="E10" i="13"/>
</calcChain>
</file>

<file path=xl/sharedStrings.xml><?xml version="1.0" encoding="utf-8"?>
<sst xmlns="http://schemas.openxmlformats.org/spreadsheetml/2006/main" count="301" uniqueCount="181">
  <si>
    <t>Capital</t>
  </si>
  <si>
    <t>KM1</t>
  </si>
  <si>
    <t>OV1</t>
  </si>
  <si>
    <t>LR1</t>
  </si>
  <si>
    <t>LR2</t>
  </si>
  <si>
    <t>LIQ1</t>
  </si>
  <si>
    <t>1Q2023</t>
  </si>
  <si>
    <t>1a</t>
  </si>
  <si>
    <t> </t>
  </si>
  <si>
    <t>2a</t>
  </si>
  <si>
    <t>3a</t>
  </si>
  <si>
    <t>4a</t>
  </si>
  <si>
    <t>5a</t>
  </si>
  <si>
    <t>5b</t>
  </si>
  <si>
    <t>6a</t>
  </si>
  <si>
    <t>6b</t>
  </si>
  <si>
    <t>7a</t>
  </si>
  <si>
    <t>7b</t>
  </si>
  <si>
    <t>5.96%***</t>
  </si>
  <si>
    <t>62,383,147***</t>
  </si>
  <si>
    <t>6.65%***</t>
  </si>
  <si>
    <t>14a</t>
  </si>
  <si>
    <t>14b</t>
  </si>
  <si>
    <t xml:space="preserve">LCR (%) </t>
  </si>
  <si>
    <r>
      <rPr>
        <b/>
        <sz val="12"/>
        <color theme="0"/>
        <rFont val="Calibri"/>
        <family val="2"/>
      </rPr>
      <t>Total</t>
    </r>
    <r>
      <rPr>
        <sz val="12"/>
        <color theme="0"/>
        <rFont val="Calibri"/>
        <family val="2"/>
        <scheme val="minor"/>
      </rPr>
      <t xml:space="preserve"> (1+6+12+13+14+16+20+23+24+25)</t>
    </r>
  </si>
  <si>
    <t>KM1 - Key Parameters</t>
  </si>
  <si>
    <t>OV1 - RWA Presentation</t>
  </si>
  <si>
    <t>Leverage Ratio</t>
  </si>
  <si>
    <t>LR1 - Comparative Summary of Accounting Assets vs. Leverage Ratio Exposure Measure</t>
  </si>
  <si>
    <t>LR2 - Summary of leverage ratio exposure measure</t>
  </si>
  <si>
    <t>LIQ1 - Liquidity Coverage Ratio (LCR)</t>
  </si>
  <si>
    <t>Liquidity Risk</t>
  </si>
  <si>
    <t>Notes</t>
  </si>
  <si>
    <t>The information relating to Pillar III is published independently on Banco Santander website</t>
  </si>
  <si>
    <t>Banco Santander Chile does not have internal methodologies for Credit Risk Weighted Assets calculation in accordance with Chapter 21-6 of the RAN, therefore tables CMS1 and CR8 do not apply in this case.</t>
  </si>
  <si>
    <t>The information is presented at a consolidated level. The local and global consolidated perimeter is the same, since there are no subsidiaries abroad.</t>
  </si>
  <si>
    <t>March 2023</t>
  </si>
  <si>
    <t>Common Equity Tier 1 (CET1)</t>
  </si>
  <si>
    <t>Fully loaded ECL accounting model CET1</t>
  </si>
  <si>
    <t>Tier 1 capital</t>
  </si>
  <si>
    <t>Fully loaded ECL accounting model Tier 1</t>
  </si>
  <si>
    <t>Total capital</t>
  </si>
  <si>
    <t>Fully loaded ECL accounting model total capital</t>
  </si>
  <si>
    <t>Available capital (amounts)</t>
  </si>
  <si>
    <t>Risk-weighted assets (amounts)</t>
  </si>
  <si>
    <t>Total Risk Weighted Assets (RWA)</t>
  </si>
  <si>
    <t>Total Risk Weighted Assets (before the application of the minimum weight)</t>
  </si>
  <si>
    <t>Risk-Based Capital Ratios (% of RWAs)</t>
  </si>
  <si>
    <t>Common Equity Tier 1 ratio(%)</t>
  </si>
  <si>
    <t>CET1 coefficient with ECL accounting model  with full application of the rules (%)</t>
  </si>
  <si>
    <t>CET1 coefficient (%) (coefficient before the application of the minimum weight)</t>
  </si>
  <si>
    <t>Tier 1 Capital coefficient (%)</t>
  </si>
  <si>
    <t>Tier 1 capital ratio with ECL accounting model  with full application of the rules (%)</t>
  </si>
  <si>
    <t>Tier 1 capital coefficient  (%)  (coefficient before the application of the minimum weight)</t>
  </si>
  <si>
    <t>Effective equity coefficient (%)</t>
  </si>
  <si>
    <t>Coefficient of effective equity with ECL accounting model with full application of the rules (%)</t>
  </si>
  <si>
    <t>Effective equity coefficient (%)(coefficient before the application of the minimum floor)</t>
  </si>
  <si>
    <t>Capital conservation buffer requirement (%)</t>
  </si>
  <si>
    <t>Countercyclical buffer requirement (%)</t>
  </si>
  <si>
    <t>D-SIB additional requirements (%)</t>
  </si>
  <si>
    <t xml:space="preserve">Total of bank CET1 specific buffer requirements (%) </t>
  </si>
  <si>
    <t>CET1 available after meeting the bank's minimum capital requirements (%)</t>
  </si>
  <si>
    <t>Additional core capital  (% of RWAs)</t>
  </si>
  <si>
    <t xml:space="preserve">Total leverage ratio exposure measure </t>
  </si>
  <si>
    <t xml:space="preserve">Leverage ratio (%) </t>
  </si>
  <si>
    <t>Basel III leverage ratio with full application ECL accounting model (%) (including the effects of any applicable temporary exemptions from central bank reserves)</t>
  </si>
  <si>
    <t>Basel III leverage ratio (%) (excluding the effects of any applicable temporary exemptions from central bank reserves)</t>
  </si>
  <si>
    <t>Leverage ratio**</t>
  </si>
  <si>
    <t>Total high-quality liquid assets (HQLA)</t>
  </si>
  <si>
    <t>Total net cash outflow</t>
  </si>
  <si>
    <t xml:space="preserve">Total available stable funding </t>
  </si>
  <si>
    <t xml:space="preserve">Total required stable funding </t>
  </si>
  <si>
    <t xml:space="preserve">NSFR (%) </t>
  </si>
  <si>
    <t>Liquidity Coverage Ratio (LCR)**</t>
  </si>
  <si>
    <t>Net Stable Funding Ratio (NSFR)**</t>
  </si>
  <si>
    <t>* Banco Santander considers a conservation buffer target of 2.5% to maintain its solvency classification A. As stipulated in chapter 1-13 of the RAN.</t>
  </si>
  <si>
    <t>***Data reprocessed with respect to the March 2023 Pillar III Report, due to incorrect interpretations of the norm.</t>
  </si>
  <si>
    <t>**Average data, as required in RAN 21.20</t>
  </si>
  <si>
    <t>Credit risk (excluding counterparty credit risk and securitization exposures)</t>
  </si>
  <si>
    <t>Standardised approach</t>
  </si>
  <si>
    <t>Internal approach</t>
  </si>
  <si>
    <t>Of which, with the Commission's attribution method.</t>
  </si>
  <si>
    <t>Of which, using the advanced internal ratings-based method (A-IRB)</t>
  </si>
  <si>
    <t xml:space="preserve">Counterparty credit risk </t>
  </si>
  <si>
    <t>Of which, using the standardised approach for counterparty credit risk</t>
  </si>
  <si>
    <t>Of which, with the method of internal models(IMM)</t>
  </si>
  <si>
    <t>Of which, other CCRs</t>
  </si>
  <si>
    <t>Credit Valuation Adjustments</t>
  </si>
  <si>
    <t>Equity positions with the simple risk weight method and the internal models method during the transitional period of five years</t>
  </si>
  <si>
    <t>Investment funds in the banking book – constituent method</t>
  </si>
  <si>
    <t>Investment funds in the banking book – internal regulation method</t>
  </si>
  <si>
    <t>Mutual fund in the banking book - alternative method</t>
  </si>
  <si>
    <t>Settlement risk</t>
  </si>
  <si>
    <t>Securitization exposures in the banking book</t>
  </si>
  <si>
    <t>Of which, using the IRB methodology for securitization</t>
  </si>
  <si>
    <t>Of which, using the external ratings-based method for securitizations (SEC-ERBA), including internal evaluation method (IAA)</t>
  </si>
  <si>
    <t>Of which, using the standardized methodology for securitizations (SEC-SA)</t>
  </si>
  <si>
    <t>Market risk (MES)</t>
  </si>
  <si>
    <t>Of which, using the standardized methodology</t>
  </si>
  <si>
    <t>Of which, using internal methodologies</t>
  </si>
  <si>
    <t>Operational risk</t>
  </si>
  <si>
    <t xml:space="preserve">Amounts below the thresholds for deduction </t>
  </si>
  <si>
    <t>Minimum floor adjustment (aggregate capital)</t>
  </si>
  <si>
    <t>Minimum Capital Requirements</t>
  </si>
  <si>
    <t>RWA</t>
  </si>
  <si>
    <t>Consolidated</t>
  </si>
  <si>
    <t>Amounts in MMCLP, Average data for the quarter</t>
  </si>
  <si>
    <t>Total consolidated assets as per published financial statements</t>
  </si>
  <si>
    <t>Adjustment for fiduciary assets recognised on the balance sheet pursuant to the operative accounting framework but excluded from the leverage ratio exposure measure</t>
  </si>
  <si>
    <t>Exposure with derivative financial instruments (credit equivalents)</t>
  </si>
  <si>
    <t>Adjustments for financing transactions with SFT securities (ie repos and similar collateralized loans)</t>
  </si>
  <si>
    <t>Adjustments for contingent credit exposures</t>
  </si>
  <si>
    <t>Other adjustments (assets generated by the intermediation of financial instruments in its own name on behalf of third parties, others)</t>
  </si>
  <si>
    <t xml:space="preserve">Leverage ratio exposure measure </t>
  </si>
  <si>
    <t>Adjustments on CET1***</t>
  </si>
  <si>
    <t>*Average information for the quarter</t>
  </si>
  <si>
    <t>Amounts in MMCLP</t>
  </si>
  <si>
    <t>On-balance sheet exposures</t>
  </si>
  <si>
    <t>On-balance sheet exposures (excluding derivatives)</t>
  </si>
  <si>
    <t xml:space="preserve">Total on-balance sheet exposures (excluding derivatives) </t>
  </si>
  <si>
    <t>Derivative exposures</t>
  </si>
  <si>
    <t>Credit equivalent associated with all operations with derivatives (fair value and additional amount)</t>
  </si>
  <si>
    <t>Add-on amounts for potential future exposures associated with all derivative transactions</t>
  </si>
  <si>
    <t>Gross collateral provided for the deduction of assets from the balance sheet in accordance with the accounting framework</t>
  </si>
  <si>
    <t>(Deductions of receivables assets for cash variation margin provided in derivatives transactions)</t>
  </si>
  <si>
    <t>(ECC tranche exempted for exposures to commercial operations settled by the client)</t>
  </si>
  <si>
    <t>Adjusted effective notional amount of written credit derivatives</t>
  </si>
  <si>
    <t>(Adjusted effective notional offsets and add-on deductions for written credit derivatives)</t>
  </si>
  <si>
    <t xml:space="preserve">Total derivative exposures </t>
  </si>
  <si>
    <t>Exposures from securities financing operations (SFT)</t>
  </si>
  <si>
    <t>Gross SFT assets (without recognized offsets), after adjusting for sales accounting transactions</t>
  </si>
  <si>
    <t>(Netted amounts of cash payables and cash receivables of gross SFT assets)</t>
  </si>
  <si>
    <t>Counterparty credit risk exposure for SFT assets</t>
  </si>
  <si>
    <t>Agent transaction exposures</t>
  </si>
  <si>
    <t>Total securities financing transaction exposures</t>
  </si>
  <si>
    <t>Other off-balance sheet exposures</t>
  </si>
  <si>
    <t>Off-balance sheet exposure valued at gross notional amount</t>
  </si>
  <si>
    <t>(Conversion adjustments to credit equivalents)</t>
  </si>
  <si>
    <t xml:space="preserve">Off-balance sheet items </t>
  </si>
  <si>
    <t>Capital and total exposures</t>
  </si>
  <si>
    <t xml:space="preserve">Total exposures </t>
  </si>
  <si>
    <t>Basel III leverage ratio</t>
  </si>
  <si>
    <t>(Asset amounts deducted in determining Basel III Tier 1 capital)***</t>
  </si>
  <si>
    <t>High-quality liquid assets</t>
  </si>
  <si>
    <t>HQLA</t>
  </si>
  <si>
    <t>Cash outflows</t>
  </si>
  <si>
    <t>Retail deposits and deposits from small business customers, of which:</t>
  </si>
  <si>
    <t>Stable deposits</t>
  </si>
  <si>
    <t>Less stable deposits</t>
  </si>
  <si>
    <t>Unsecured wholesale funding, of which: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</si>
  <si>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</si>
  <si>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</si>
  <si>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</si>
  <si>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</si>
  <si>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requirements, of which: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</si>
  <si>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</si>
  <si>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</si>
  <si>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</si>
  <si>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</si>
  <si>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</si>
  <si>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</si>
  <si>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 inflows</t>
  </si>
  <si>
    <t>Secured lending (eg reverse repos)</t>
  </si>
  <si>
    <t>Inflows from fully performing exposures</t>
  </si>
  <si>
    <t>Other cash inflows</t>
  </si>
  <si>
    <t>TOTAL CASH INFLOWS</t>
  </si>
  <si>
    <t>Total HQLA</t>
  </si>
  <si>
    <t>Total net cash outflows</t>
  </si>
  <si>
    <t>Liquidity Coverage Ratio (%)</t>
  </si>
  <si>
    <t>Total unweighted value (average)</t>
  </si>
  <si>
    <t>Total weighted value (average)</t>
  </si>
  <si>
    <t>Adjusted Total</t>
  </si>
  <si>
    <t>Table 1</t>
  </si>
  <si>
    <t>Table 2</t>
  </si>
  <si>
    <t>Table 3</t>
  </si>
  <si>
    <t>Table 4</t>
  </si>
  <si>
    <t>Table 5</t>
  </si>
  <si>
    <t>Pillar III Market Discipline and Transparency</t>
  </si>
  <si>
    <t>Amounts expressed in MMCLP</t>
  </si>
  <si>
    <t>3Q2023</t>
  </si>
  <si>
    <t>2Q2023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</si>
</sst>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_(* #,##0.00_);_(* \(#,##0.00\);_(* &quot;-&quot;??_);_(@_)"/>
    <numFmt numFmtId="165" formatCode="0.00000000%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Santander Text"/>
      <family val="2"/>
    </font>
    <font>
      <sz val="10"/>
      <color theme="1"/>
      <name val="Arial"/>
      <family val="2"/>
    </font>
    <font>
      <b/>
      <sz val="16"/>
      <color theme="1"/>
      <name val="Santander Text"/>
      <family val="2"/>
    </font>
    <font>
      <b/>
      <sz val="16"/>
      <color rgb="FF009AD8"/>
      <name val="Santander Text"/>
      <family val="2"/>
    </font>
    <font>
      <sz val="12"/>
      <color rgb="FF009CD6"/>
      <name val="Segoe UI"/>
      <family val="2"/>
    </font>
    <font>
      <u/>
      <sz val="10"/>
      <color indexed="12"/>
      <name val="MS Sans Serif"/>
      <family val="2"/>
    </font>
    <font>
      <sz val="10"/>
      <color theme="1"/>
      <name val="Santander Text"/>
      <family val="2"/>
    </font>
    <font>
      <sz val="10"/>
      <name val="Arial"/>
      <family val="2"/>
    </font>
    <font>
      <sz val="10"/>
      <name val="Santander Text"/>
      <family val="2"/>
    </font>
    <font>
      <sz val="12"/>
      <name val="Arial"/>
      <family val="2"/>
    </font>
    <font>
      <b/>
      <sz val="16"/>
      <name val="Santander Text"/>
      <family val="2"/>
    </font>
    <font>
      <b/>
      <i/>
      <sz val="16"/>
      <color rgb="FFFF0000"/>
      <name val="Santander Text"/>
      <family val="2"/>
    </font>
    <font>
      <sz val="8"/>
      <name val="Santander Text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color theme="1"/>
      <name val="Santander Text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Santander Text"/>
      <family val="2"/>
    </font>
    <font>
      <sz val="12"/>
      <name val="Santander Text"/>
      <family val="2"/>
    </font>
    <font>
      <sz val="12"/>
      <color theme="1"/>
      <name val="Santander Text"/>
      <family val="2"/>
    </font>
    <font>
      <b/>
      <sz val="12"/>
      <color theme="0"/>
      <name val="Santander Text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2"/>
      <color theme="0"/>
      <name val="Santander Text"/>
    </font>
    <font>
      <b/>
      <sz val="12"/>
      <color rgb="FFFF0000"/>
      <name val="Santander Text"/>
      <family val="2"/>
    </font>
    <font>
      <sz val="12"/>
      <color theme="1"/>
      <name val="Santander Text"/>
    </font>
    <font>
      <sz val="12"/>
      <color theme="0"/>
      <name val="Santander Text"/>
    </font>
    <font>
      <b/>
      <sz val="12"/>
      <color theme="1"/>
      <name val="Santander Text"/>
    </font>
    <font>
      <b/>
      <i/>
      <sz val="12"/>
      <color rgb="FFFF0000"/>
      <name val="Santander Text"/>
      <family val="2"/>
    </font>
    <font>
      <sz val="12"/>
      <name val="Santander Text"/>
    </font>
    <font>
      <sz val="12"/>
      <color rgb="FFFF0000"/>
      <name val="Santander Text"/>
    </font>
    <font>
      <sz val="12"/>
      <color rgb="FF009CD6"/>
      <name val="Santander Text"/>
    </font>
    <font>
      <sz val="10"/>
      <color rgb="FFFF0000"/>
      <name val="Santander Text"/>
      <family val="2"/>
    </font>
    <font>
      <sz val="11"/>
      <color rgb="FFFF0000"/>
      <name val="Santander Text"/>
      <family val="2"/>
    </font>
    <font>
      <sz val="12"/>
      <color rgb="FFFF0000"/>
      <name val="Santander Text"/>
      <family val="2"/>
    </font>
    <font>
      <sz val="8"/>
      <color rgb="FFFF0000"/>
      <name val="Santander Text"/>
      <family val="2"/>
    </font>
    <font>
      <sz val="11"/>
      <color rgb="FF1F497D"/>
      <name val="Calibri"/>
      <family val="2"/>
    </font>
    <font>
      <b/>
      <sz val="12"/>
      <color rgb="FFFFFFFF"/>
      <name val="Santander Text"/>
    </font>
    <font>
      <b/>
      <sz val="12"/>
      <color rgb="FFFFFFFF"/>
      <name val="Santander Text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 tint="-0.249977111117893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AAEE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3" fillId="0" borderId="0"/>
    <xf numFmtId="0" fontId="6" fillId="2" borderId="1" applyNumberFormat="0" applyProtection="0">
      <alignment horizontal="left" wrapText="1"/>
    </xf>
    <xf numFmtId="0" fontId="1" fillId="0" borderId="0"/>
    <xf numFmtId="0" fontId="7" fillId="0" borderId="0" applyNumberForma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0" fontId="11" fillId="0" borderId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0" fontId="9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9" fillId="0" borderId="0"/>
    <xf numFmtId="164" fontId="16" fillId="0" borderId="0" applyFont="0" applyFill="0" applyBorder="0" applyAlignment="0" applyProtection="0"/>
    <xf numFmtId="0" fontId="16" fillId="0" borderId="0"/>
    <xf numFmtId="9" fontId="1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17" fontId="2" fillId="2" borderId="0" xfId="0" quotePrefix="1" applyNumberFormat="1" applyFont="1" applyFill="1"/>
    <xf numFmtId="0" fontId="4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2" borderId="0" xfId="2" applyFont="1" applyBorder="1" applyAlignment="1">
      <alignment horizontal="left"/>
    </xf>
    <xf numFmtId="0" fontId="5" fillId="2" borderId="0" xfId="3" applyFont="1" applyFill="1" applyAlignment="1">
      <alignment horizontal="left" vertical="center"/>
    </xf>
    <xf numFmtId="0" fontId="0" fillId="2" borderId="0" xfId="0" applyFill="1"/>
    <xf numFmtId="0" fontId="8" fillId="2" borderId="0" xfId="4" applyFont="1" applyFill="1" applyAlignment="1" applyProtection="1">
      <alignment horizontal="left" vertical="center"/>
    </xf>
    <xf numFmtId="0" fontId="8" fillId="2" borderId="0" xfId="4" quotePrefix="1" applyFont="1" applyFill="1" applyAlignment="1" applyProtection="1">
      <alignment horizontal="left" vertical="center" indent="1"/>
    </xf>
    <xf numFmtId="0" fontId="4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0" borderId="0" xfId="5" applyFont="1" applyAlignment="1">
      <alignment vertical="center"/>
    </xf>
    <xf numFmtId="0" fontId="12" fillId="0" borderId="0" xfId="11" applyFont="1" applyAlignment="1">
      <alignment vertical="center"/>
    </xf>
    <xf numFmtId="0" fontId="2" fillId="0" borderId="0" xfId="5" applyFont="1"/>
    <xf numFmtId="0" fontId="13" fillId="0" borderId="0" xfId="5" applyFont="1" applyAlignment="1">
      <alignment vertical="center"/>
    </xf>
    <xf numFmtId="0" fontId="10" fillId="0" borderId="0" xfId="11" applyFont="1" applyAlignment="1">
      <alignment vertical="center"/>
    </xf>
    <xf numFmtId="0" fontId="14" fillId="0" borderId="0" xfId="5" applyFont="1"/>
    <xf numFmtId="0" fontId="8" fillId="5" borderId="0" xfId="0" applyFont="1" applyFill="1" applyAlignment="1">
      <alignment vertical="center" wrapText="1"/>
    </xf>
    <xf numFmtId="10" fontId="10" fillId="0" borderId="0" xfId="13" applyNumberFormat="1" applyFont="1" applyAlignment="1">
      <alignment vertical="center"/>
    </xf>
    <xf numFmtId="3" fontId="10" fillId="0" borderId="0" xfId="11" applyNumberFormat="1" applyFont="1" applyAlignment="1">
      <alignment vertical="center"/>
    </xf>
    <xf numFmtId="0" fontId="3" fillId="5" borderId="0" xfId="0" applyFont="1" applyFill="1" applyAlignment="1">
      <alignment vertical="center" wrapText="1"/>
    </xf>
    <xf numFmtId="0" fontId="9" fillId="0" borderId="0" xfId="11" applyAlignment="1">
      <alignment vertical="center"/>
    </xf>
    <xf numFmtId="0" fontId="9" fillId="0" borderId="0" xfId="1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/>
    </xf>
    <xf numFmtId="0" fontId="17" fillId="5" borderId="0" xfId="0" applyFont="1" applyFill="1" applyAlignment="1">
      <alignment vertical="center" wrapText="1"/>
    </xf>
    <xf numFmtId="0" fontId="17" fillId="0" borderId="0" xfId="0" applyFont="1"/>
    <xf numFmtId="0" fontId="12" fillId="0" borderId="0" xfId="0" applyFont="1"/>
    <xf numFmtId="0" fontId="15" fillId="0" borderId="0" xfId="0" applyFont="1"/>
    <xf numFmtId="0" fontId="21" fillId="0" borderId="6" xfId="11" applyFont="1" applyBorder="1" applyAlignment="1">
      <alignment horizontal="left" vertical="center" wrapText="1"/>
    </xf>
    <xf numFmtId="0" fontId="20" fillId="3" borderId="6" xfId="11" applyFont="1" applyFill="1" applyBorder="1" applyAlignment="1">
      <alignment horizontal="left" vertical="center" wrapText="1"/>
    </xf>
    <xf numFmtId="0" fontId="19" fillId="0" borderId="0" xfId="0" applyFont="1"/>
    <xf numFmtId="0" fontId="22" fillId="5" borderId="0" xfId="0" applyFont="1" applyFill="1" applyAlignment="1">
      <alignment vertical="center" wrapText="1"/>
    </xf>
    <xf numFmtId="0" fontId="10" fillId="2" borderId="0" xfId="11" applyFont="1" applyFill="1" applyAlignment="1">
      <alignment horizontal="left" vertical="center" wrapText="1"/>
    </xf>
    <xf numFmtId="0" fontId="21" fillId="2" borderId="0" xfId="11" applyFont="1" applyFill="1" applyAlignment="1">
      <alignment horizontal="left" vertical="center" wrapText="1"/>
    </xf>
    <xf numFmtId="0" fontId="21" fillId="2" borderId="6" xfId="11" applyFont="1" applyFill="1" applyBorder="1" applyAlignment="1">
      <alignment horizontal="left" vertical="center" wrapText="1"/>
    </xf>
    <xf numFmtId="3" fontId="26" fillId="5" borderId="0" xfId="0" applyNumberFormat="1" applyFont="1" applyFill="1" applyAlignment="1">
      <alignment vertical="center" wrapText="1"/>
    </xf>
    <xf numFmtId="0" fontId="26" fillId="5" borderId="0" xfId="0" applyFont="1" applyFill="1" applyAlignment="1">
      <alignment vertical="center" wrapText="1"/>
    </xf>
    <xf numFmtId="41" fontId="20" fillId="3" borderId="6" xfId="36" applyFont="1" applyFill="1" applyBorder="1" applyAlignment="1">
      <alignment horizontal="left" vertical="center" wrapText="1"/>
    </xf>
    <xf numFmtId="0" fontId="21" fillId="2" borderId="0" xfId="11" applyFont="1" applyFill="1" applyAlignment="1">
      <alignment horizontal="right" vertical="center" wrapText="1"/>
    </xf>
    <xf numFmtId="41" fontId="21" fillId="2" borderId="6" xfId="36" applyFont="1" applyFill="1" applyBorder="1" applyAlignment="1">
      <alignment horizontal="left" vertical="center" wrapText="1"/>
    </xf>
    <xf numFmtId="0" fontId="21" fillId="4" borderId="6" xfId="11" applyFont="1" applyFill="1" applyBorder="1" applyAlignment="1">
      <alignment horizontal="left" vertical="center" wrapText="1"/>
    </xf>
    <xf numFmtId="41" fontId="21" fillId="4" borderId="6" xfId="11" applyNumberFormat="1" applyFont="1" applyFill="1" applyBorder="1" applyAlignment="1">
      <alignment horizontal="left" vertical="center" wrapText="1"/>
    </xf>
    <xf numFmtId="41" fontId="21" fillId="2" borderId="6" xfId="11" applyNumberFormat="1" applyFont="1" applyFill="1" applyBorder="1" applyAlignment="1">
      <alignment horizontal="left" vertical="center" wrapText="1"/>
    </xf>
    <xf numFmtId="0" fontId="28" fillId="0" borderId="0" xfId="5" applyFont="1"/>
    <xf numFmtId="0" fontId="21" fillId="0" borderId="0" xfId="11" applyFont="1" applyAlignment="1">
      <alignment horizontal="left" vertical="center" wrapText="1"/>
    </xf>
    <xf numFmtId="0" fontId="23" fillId="3" borderId="6" xfId="5" applyFont="1" applyFill="1" applyBorder="1" applyAlignment="1">
      <alignment horizontal="center"/>
    </xf>
    <xf numFmtId="0" fontId="23" fillId="3" borderId="6" xfId="11" applyFont="1" applyFill="1" applyBorder="1" applyAlignment="1">
      <alignment horizontal="left" vertical="center" wrapText="1"/>
    </xf>
    <xf numFmtId="0" fontId="29" fillId="0" borderId="0" xfId="0" applyFont="1"/>
    <xf numFmtId="0" fontId="30" fillId="3" borderId="6" xfId="0" applyFont="1" applyFill="1" applyBorder="1" applyAlignment="1">
      <alignment horizontal="center" wrapText="1"/>
    </xf>
    <xf numFmtId="0" fontId="30" fillId="3" borderId="6" xfId="0" applyFont="1" applyFill="1" applyBorder="1"/>
    <xf numFmtId="0" fontId="29" fillId="0" borderId="6" xfId="0" applyFont="1" applyBorder="1"/>
    <xf numFmtId="0" fontId="31" fillId="0" borderId="6" xfId="0" applyFont="1" applyBorder="1" applyAlignment="1">
      <alignment wrapText="1"/>
    </xf>
    <xf numFmtId="0" fontId="29" fillId="0" borderId="6" xfId="0" applyFont="1" applyBorder="1" applyAlignment="1">
      <alignment horizontal="left" indent="3"/>
    </xf>
    <xf numFmtId="0" fontId="31" fillId="0" borderId="6" xfId="0" applyFont="1" applyBorder="1"/>
    <xf numFmtId="0" fontId="29" fillId="0" borderId="0" xfId="0" applyFont="1" applyAlignment="1">
      <alignment vertical="center"/>
    </xf>
    <xf numFmtId="0" fontId="21" fillId="0" borderId="0" xfId="5" applyFont="1"/>
    <xf numFmtId="0" fontId="21" fillId="0" borderId="0" xfId="11" applyFont="1" applyAlignment="1">
      <alignment vertical="center"/>
    </xf>
    <xf numFmtId="0" fontId="32" fillId="0" borderId="0" xfId="5" applyFont="1" applyAlignment="1">
      <alignment vertical="center" wrapText="1"/>
    </xf>
    <xf numFmtId="0" fontId="32" fillId="0" borderId="0" xfId="5" applyFont="1" applyAlignment="1">
      <alignment vertical="center"/>
    </xf>
    <xf numFmtId="0" fontId="21" fillId="0" borderId="7" xfId="11" applyFont="1" applyBorder="1" applyAlignment="1">
      <alignment vertical="center" wrapText="1"/>
    </xf>
    <xf numFmtId="0" fontId="23" fillId="3" borderId="6" xfId="11" applyFont="1" applyFill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6" xfId="11" applyFont="1" applyBorder="1" applyAlignment="1">
      <alignment horizontal="left" vertical="center"/>
    </xf>
    <xf numFmtId="0" fontId="21" fillId="4" borderId="6" xfId="11" applyFont="1" applyFill="1" applyBorder="1" applyAlignment="1">
      <alignment horizontal="left" vertical="center"/>
    </xf>
    <xf numFmtId="0" fontId="22" fillId="5" borderId="6" xfId="0" applyFont="1" applyFill="1" applyBorder="1" applyAlignment="1">
      <alignment vertical="center" wrapText="1"/>
    </xf>
    <xf numFmtId="0" fontId="22" fillId="0" borderId="0" xfId="0" applyFont="1"/>
    <xf numFmtId="0" fontId="33" fillId="0" borderId="0" xfId="11" applyFont="1" applyAlignment="1">
      <alignment horizontal="left" vertical="center" wrapText="1"/>
    </xf>
    <xf numFmtId="0" fontId="34" fillId="2" borderId="2" xfId="2" applyFont="1" applyBorder="1" applyAlignment="1">
      <alignment horizontal="left" vertical="center"/>
    </xf>
    <xf numFmtId="0" fontId="35" fillId="2" borderId="2" xfId="2" applyFont="1" applyBorder="1" applyAlignment="1">
      <alignment horizontal="left" vertical="center"/>
    </xf>
    <xf numFmtId="0" fontId="34" fillId="2" borderId="0" xfId="2" applyFont="1" applyBorder="1" applyAlignment="1">
      <alignment horizontal="left" vertical="center"/>
    </xf>
    <xf numFmtId="0" fontId="35" fillId="2" borderId="0" xfId="2" applyFont="1" applyBorder="1" applyAlignment="1">
      <alignment horizontal="left" vertical="center"/>
    </xf>
    <xf numFmtId="0" fontId="29" fillId="2" borderId="0" xfId="0" applyFont="1" applyFill="1"/>
    <xf numFmtId="0" fontId="29" fillId="2" borderId="0" xfId="4" applyFont="1" applyFill="1" applyAlignment="1" applyProtection="1">
      <alignment horizontal="left" vertical="center"/>
    </xf>
    <xf numFmtId="0" fontId="29" fillId="2" borderId="0" xfId="4" applyFont="1" applyFill="1" applyAlignment="1" applyProtection="1">
      <alignment vertical="center"/>
    </xf>
    <xf numFmtId="0" fontId="29" fillId="2" borderId="3" xfId="4" applyFont="1" applyFill="1" applyBorder="1" applyAlignment="1" applyProtection="1">
      <alignment horizontal="left" vertical="center"/>
    </xf>
    <xf numFmtId="0" fontId="29" fillId="2" borderId="3" xfId="4" applyFont="1" applyFill="1" applyBorder="1" applyAlignment="1" applyProtection="1">
      <alignment vertical="center"/>
    </xf>
    <xf numFmtId="0" fontId="29" fillId="2" borderId="0" xfId="4" applyFont="1" applyFill="1" applyBorder="1" applyAlignment="1" applyProtection="1">
      <alignment horizontal="left" vertical="center"/>
    </xf>
    <xf numFmtId="0" fontId="29" fillId="2" borderId="0" xfId="4" applyFont="1" applyFill="1" applyBorder="1" applyAlignment="1" applyProtection="1">
      <alignment vertical="center"/>
    </xf>
    <xf numFmtId="0" fontId="29" fillId="2" borderId="0" xfId="4" quotePrefix="1" applyFont="1" applyFill="1" applyAlignment="1" applyProtection="1">
      <alignment horizontal="left" vertical="center" indent="1"/>
    </xf>
    <xf numFmtId="165" fontId="17" fillId="0" borderId="0" xfId="37" applyNumberFormat="1" applyFont="1"/>
    <xf numFmtId="0" fontId="37" fillId="0" borderId="0" xfId="0" applyFont="1"/>
    <xf numFmtId="41" fontId="0" fillId="0" borderId="0" xfId="0" applyNumberFormat="1"/>
    <xf numFmtId="10" fontId="0" fillId="0" borderId="0" xfId="37" applyNumberFormat="1" applyFont="1"/>
    <xf numFmtId="0" fontId="29" fillId="2" borderId="0" xfId="4" applyFont="1" applyFill="1" applyBorder="1" applyAlignment="1" applyProtection="1">
      <alignment vertical="center" wrapText="1"/>
    </xf>
    <xf numFmtId="41" fontId="27" fillId="3" borderId="6" xfId="36" applyFont="1" applyFill="1" applyBorder="1" applyAlignment="1">
      <alignment horizontal="center"/>
    </xf>
    <xf numFmtId="0" fontId="21" fillId="2" borderId="6" xfId="11" applyFont="1" applyFill="1" applyBorder="1" applyAlignment="1">
      <alignment horizontal="left" vertical="center" wrapText="1" indent="1"/>
    </xf>
    <xf numFmtId="0" fontId="21" fillId="4" borderId="6" xfId="11" applyFont="1" applyFill="1" applyBorder="1" applyAlignment="1">
      <alignment horizontal="left" vertical="center" wrapText="1" indent="1"/>
    </xf>
    <xf numFmtId="0" fontId="29" fillId="0" borderId="6" xfId="0" applyFont="1" applyBorder="1" applyAlignment="1">
      <alignment horizontal="left" wrapText="1" indent="3"/>
    </xf>
    <xf numFmtId="0" fontId="21" fillId="0" borderId="9" xfId="11" applyFont="1" applyBorder="1" applyAlignment="1">
      <alignment vertical="center"/>
    </xf>
    <xf numFmtId="0" fontId="38" fillId="0" borderId="9" xfId="11" applyFont="1" applyBorder="1" applyAlignment="1">
      <alignment vertical="center"/>
    </xf>
    <xf numFmtId="41" fontId="39" fillId="0" borderId="0" xfId="5" applyNumberFormat="1" applyFont="1"/>
    <xf numFmtId="0" fontId="36" fillId="0" borderId="0" xfId="11" applyFont="1" applyAlignment="1">
      <alignment vertical="center"/>
    </xf>
    <xf numFmtId="41" fontId="26" fillId="5" borderId="0" xfId="0" applyNumberFormat="1" applyFont="1" applyFill="1" applyAlignment="1">
      <alignment vertical="center" wrapText="1"/>
    </xf>
    <xf numFmtId="9" fontId="0" fillId="0" borderId="0" xfId="38" applyFont="1"/>
    <xf numFmtId="41" fontId="38" fillId="0" borderId="9" xfId="11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0" fillId="0" borderId="0" xfId="0" applyFont="1" applyAlignment="1">
      <alignment vertical="top" wrapText="1"/>
    </xf>
    <xf numFmtId="0" fontId="33" fillId="0" borderId="0" xfId="11" applyFont="1" applyAlignment="1">
      <alignment horizontal="left" vertical="center"/>
    </xf>
    <xf numFmtId="0" fontId="27" fillId="3" borderId="6" xfId="11" applyFont="1" applyFill="1" applyBorder="1" applyAlignment="1">
      <alignment horizontal="center" vertical="center" wrapText="1"/>
    </xf>
    <xf numFmtId="0" fontId="7" fillId="2" borderId="3" xfId="4" applyFill="1" applyBorder="1" applyAlignment="1" applyProtection="1">
      <alignment vertical="center"/>
    </xf>
    <xf numFmtId="0" fontId="21" fillId="0" borderId="0" xfId="11" applyFont="1" applyAlignment="1">
      <alignment vertical="center" wrapText="1"/>
    </xf>
    <xf numFmtId="0" fontId="29" fillId="2" borderId="0" xfId="4" applyFont="1" applyFill="1" applyBorder="1" applyAlignment="1" applyProtection="1">
      <alignment horizontal="left" vertical="center" wrapText="1"/>
    </xf>
    <xf numFmtId="0" fontId="29" fillId="2" borderId="0" xfId="4" applyFont="1" applyFill="1" applyBorder="1" applyAlignment="1" applyProtection="1">
      <alignment horizontal="left" vertical="center"/>
    </xf>
    <xf numFmtId="14" fontId="27" fillId="3" borderId="4" xfId="11" quotePrefix="1" applyNumberFormat="1" applyFont="1" applyFill="1" applyBorder="1" applyAlignment="1">
      <alignment horizontal="center" vertical="center" wrapText="1"/>
    </xf>
    <xf numFmtId="14" fontId="27" fillId="3" borderId="5" xfId="11" quotePrefix="1" applyNumberFormat="1" applyFont="1" applyFill="1" applyBorder="1" applyAlignment="1">
      <alignment horizontal="center" vertical="center" wrapText="1"/>
    </xf>
    <xf numFmtId="0" fontId="27" fillId="3" borderId="6" xfId="0" quotePrefix="1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 wrapText="1"/>
    </xf>
    <xf numFmtId="0" fontId="27" fillId="3" borderId="5" xfId="0" applyFont="1" applyFill="1" applyBorder="1" applyAlignment="1">
      <alignment horizontal="center" wrapText="1"/>
    </xf>
    <xf numFmtId="17" fontId="27" fillId="3" borderId="6" xfId="11" quotePrefix="1" applyNumberFormat="1" applyFont="1" applyFill="1" applyBorder="1" applyAlignment="1">
      <alignment horizontal="center" vertical="center"/>
    </xf>
    <xf numFmtId="3" fontId="33" fillId="0" borderId="6" xfId="0" applyNumberFormat="1" applyFont="1" applyBorder="1" applyAlignment="1">
      <alignment horizontal="right" vertical="center"/>
    </xf>
    <xf numFmtId="0" fontId="29" fillId="4" borderId="6" xfId="0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0" fontId="33" fillId="3" borderId="6" xfId="11" applyFont="1" applyFill="1" applyBorder="1" applyAlignment="1">
      <alignment vertical="center"/>
    </xf>
    <xf numFmtId="10" fontId="33" fillId="0" borderId="6" xfId="13" applyNumberFormat="1" applyFont="1" applyBorder="1" applyAlignment="1">
      <alignment horizontal="right" vertical="center"/>
    </xf>
    <xf numFmtId="10" fontId="33" fillId="4" borderId="6" xfId="13" applyNumberFormat="1" applyFont="1" applyFill="1" applyBorder="1" applyAlignment="1">
      <alignment horizontal="right" vertical="center"/>
    </xf>
    <xf numFmtId="10" fontId="33" fillId="0" borderId="6" xfId="13" applyNumberFormat="1" applyFont="1" applyFill="1" applyBorder="1" applyAlignment="1">
      <alignment horizontal="right" vertical="center"/>
    </xf>
    <xf numFmtId="0" fontId="33" fillId="4" borderId="6" xfId="11" applyFont="1" applyFill="1" applyBorder="1" applyAlignment="1">
      <alignment horizontal="left" vertical="center"/>
    </xf>
    <xf numFmtId="10" fontId="33" fillId="0" borderId="6" xfId="37" applyNumberFormat="1" applyFont="1" applyBorder="1" applyAlignment="1">
      <alignment horizontal="right" vertical="center"/>
    </xf>
    <xf numFmtId="10" fontId="33" fillId="0" borderId="6" xfId="37" applyNumberFormat="1" applyFont="1" applyFill="1" applyBorder="1" applyAlignment="1">
      <alignment horizontal="right" vertical="center"/>
    </xf>
    <xf numFmtId="10" fontId="33" fillId="0" borderId="6" xfId="37" applyNumberFormat="1" applyFont="1" applyBorder="1" applyAlignment="1">
      <alignment horizontal="right" vertical="center" wrapText="1"/>
    </xf>
    <xf numFmtId="10" fontId="33" fillId="0" borderId="6" xfId="13" applyNumberFormat="1" applyFont="1" applyBorder="1" applyAlignment="1">
      <alignment vertical="center"/>
    </xf>
    <xf numFmtId="10" fontId="33" fillId="0" borderId="6" xfId="13" applyNumberFormat="1" applyFont="1" applyFill="1" applyBorder="1" applyAlignment="1">
      <alignment vertical="center"/>
    </xf>
    <xf numFmtId="3" fontId="29" fillId="2" borderId="6" xfId="0" applyNumberFormat="1" applyFont="1" applyFill="1" applyBorder="1" applyAlignment="1">
      <alignment vertical="center"/>
    </xf>
    <xf numFmtId="3" fontId="29" fillId="0" borderId="6" xfId="0" applyNumberFormat="1" applyFont="1" applyBorder="1" applyAlignment="1">
      <alignment horizontal="right" vertical="center"/>
    </xf>
    <xf numFmtId="10" fontId="29" fillId="2" borderId="8" xfId="0" applyNumberFormat="1" applyFont="1" applyFill="1" applyBorder="1" applyAlignment="1">
      <alignment vertical="center"/>
    </xf>
    <xf numFmtId="10" fontId="29" fillId="0" borderId="8" xfId="0" applyNumberFormat="1" applyFont="1" applyBorder="1" applyAlignment="1">
      <alignment horizontal="right" vertical="center"/>
    </xf>
    <xf numFmtId="0" fontId="33" fillId="4" borderId="6" xfId="11" applyFont="1" applyFill="1" applyBorder="1" applyAlignment="1">
      <alignment horizontal="left" vertical="center" wrapText="1"/>
    </xf>
    <xf numFmtId="17" fontId="41" fillId="7" borderId="10" xfId="0" applyNumberFormat="1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14" fontId="27" fillId="3" borderId="11" xfId="11" quotePrefix="1" applyNumberFormat="1" applyFont="1" applyFill="1" applyBorder="1" applyAlignment="1">
      <alignment horizontal="center" vertical="center" wrapText="1"/>
    </xf>
    <xf numFmtId="41" fontId="30" fillId="3" borderId="6" xfId="36" applyFont="1" applyFill="1" applyBorder="1" applyAlignment="1">
      <alignment horizontal="left" vertical="center" wrapText="1"/>
    </xf>
    <xf numFmtId="41" fontId="33" fillId="2" borderId="6" xfId="36" applyFont="1" applyFill="1" applyBorder="1" applyAlignment="1">
      <alignment horizontal="left" vertical="center" wrapText="1"/>
    </xf>
    <xf numFmtId="0" fontId="29" fillId="5" borderId="6" xfId="0" applyFont="1" applyFill="1" applyBorder="1" applyAlignment="1">
      <alignment vertical="center" wrapText="1"/>
    </xf>
    <xf numFmtId="0" fontId="33" fillId="2" borderId="6" xfId="11" applyFont="1" applyFill="1" applyBorder="1" applyAlignment="1">
      <alignment horizontal="left" vertical="center" wrapText="1"/>
    </xf>
    <xf numFmtId="41" fontId="33" fillId="4" borderId="6" xfId="11" applyNumberFormat="1" applyFont="1" applyFill="1" applyBorder="1" applyAlignment="1">
      <alignment horizontal="left" vertical="center" wrapText="1"/>
    </xf>
    <xf numFmtId="41" fontId="33" fillId="2" borderId="6" xfId="11" applyNumberFormat="1" applyFont="1" applyFill="1" applyBorder="1" applyAlignment="1">
      <alignment horizontal="left" vertical="center" wrapText="1"/>
    </xf>
    <xf numFmtId="0" fontId="42" fillId="7" borderId="6" xfId="0" applyFont="1" applyFill="1" applyBorder="1" applyAlignment="1">
      <alignment horizontal="center" vertical="center"/>
    </xf>
    <xf numFmtId="3" fontId="21" fillId="0" borderId="12" xfId="0" applyNumberFormat="1" applyFont="1" applyBorder="1" applyAlignment="1">
      <alignment horizontal="right" vertical="center" wrapText="1"/>
    </xf>
    <xf numFmtId="41" fontId="21" fillId="0" borderId="6" xfId="36" applyFont="1" applyFill="1" applyBorder="1" applyAlignment="1">
      <alignment horizontal="right" vertical="center" wrapText="1"/>
    </xf>
    <xf numFmtId="3" fontId="21" fillId="8" borderId="12" xfId="0" applyNumberFormat="1" applyFont="1" applyFill="1" applyBorder="1" applyAlignment="1">
      <alignment horizontal="right" vertical="center" wrapText="1"/>
    </xf>
    <xf numFmtId="41" fontId="33" fillId="0" borderId="6" xfId="36" applyFont="1" applyBorder="1" applyAlignment="1">
      <alignment horizontal="right" vertical="center" wrapText="1"/>
    </xf>
    <xf numFmtId="41" fontId="21" fillId="0" borderId="6" xfId="36" applyFont="1" applyBorder="1" applyAlignment="1">
      <alignment horizontal="right" vertical="center" wrapText="1"/>
    </xf>
    <xf numFmtId="3" fontId="42" fillId="7" borderId="12" xfId="0" applyNumberFormat="1" applyFont="1" applyFill="1" applyBorder="1" applyAlignment="1">
      <alignment horizontal="right" vertical="center" wrapText="1"/>
    </xf>
    <xf numFmtId="0" fontId="41" fillId="7" borderId="6" xfId="0" applyFont="1" applyFill="1" applyBorder="1" applyAlignment="1">
      <alignment horizontal="center" vertical="center" wrapText="1"/>
    </xf>
    <xf numFmtId="3" fontId="21" fillId="0" borderId="12" xfId="0" applyNumberFormat="1" applyFont="1" applyBorder="1" applyAlignment="1">
      <alignment vertical="center" wrapText="1"/>
    </xf>
    <xf numFmtId="3" fontId="21" fillId="2" borderId="12" xfId="0" applyNumberFormat="1" applyFont="1" applyFill="1" applyBorder="1" applyAlignment="1">
      <alignment horizontal="right" vertical="center" wrapText="1"/>
    </xf>
    <xf numFmtId="0" fontId="43" fillId="7" borderId="12" xfId="0" applyFont="1" applyFill="1" applyBorder="1" applyAlignment="1">
      <alignment vertical="center"/>
    </xf>
    <xf numFmtId="0" fontId="44" fillId="8" borderId="12" xfId="0" applyFont="1" applyFill="1" applyBorder="1" applyAlignment="1">
      <alignment vertical="center"/>
    </xf>
    <xf numFmtId="3" fontId="21" fillId="2" borderId="12" xfId="0" applyNumberFormat="1" applyFont="1" applyFill="1" applyBorder="1" applyAlignment="1">
      <alignment vertical="center" wrapText="1"/>
    </xf>
    <xf numFmtId="0" fontId="44" fillId="7" borderId="12" xfId="0" applyFont="1" applyFill="1" applyBorder="1" applyAlignment="1">
      <alignment vertical="center"/>
    </xf>
    <xf numFmtId="10" fontId="21" fillId="0" borderId="12" xfId="0" applyNumberFormat="1" applyFont="1" applyBorder="1" applyAlignment="1">
      <alignment horizontal="right" vertical="center" wrapText="1"/>
    </xf>
    <xf numFmtId="41" fontId="29" fillId="0" borderId="6" xfId="36" applyFont="1" applyBorder="1" applyAlignment="1">
      <alignment vertical="center"/>
    </xf>
    <xf numFmtId="41" fontId="30" fillId="3" borderId="6" xfId="36" applyFont="1" applyFill="1" applyBorder="1" applyAlignment="1">
      <alignment vertical="center"/>
    </xf>
    <xf numFmtId="41" fontId="31" fillId="0" borderId="6" xfId="36" applyFont="1" applyBorder="1" applyAlignment="1">
      <alignment vertical="center"/>
    </xf>
    <xf numFmtId="41" fontId="29" fillId="6" borderId="6" xfId="36" applyFont="1" applyFill="1" applyBorder="1" applyAlignment="1">
      <alignment vertical="center"/>
    </xf>
    <xf numFmtId="0" fontId="0" fillId="0" borderId="0" xfId="0" applyAlignment="1">
      <alignment vertical="center"/>
    </xf>
    <xf numFmtId="10" fontId="31" fillId="0" borderId="6" xfId="37" applyNumberFormat="1" applyFont="1" applyBorder="1" applyAlignment="1">
      <alignment vertical="center"/>
    </xf>
  </cellXfs>
  <cellStyles count="39">
    <cellStyle name="00 Titular" xfId="2"/>
    <cellStyle name="Comma 2 2" xfId="6"/>
    <cellStyle name="Hipervínculo" xfId="4" builtinId="8"/>
    <cellStyle name="Hipervínculo 3" xfId="30"/>
    <cellStyle name="Millares [0]" xfId="36" builtinId="6"/>
    <cellStyle name="Millares 10" xfId="18"/>
    <cellStyle name="Millares 2 4 2" xfId="23"/>
    <cellStyle name="Millares 70 2 2" xfId="14"/>
    <cellStyle name="Millares 71 2" xfId="9"/>
    <cellStyle name="Millares 71 2 2 4" xfId="12"/>
    <cellStyle name="Millares 72 2" xfId="32"/>
    <cellStyle name="Millares 74 2" xfId="33"/>
    <cellStyle name="Millares 78" xfId="15"/>
    <cellStyle name="Millares 78 2" xfId="17"/>
    <cellStyle name="Normal" xfId="0" builtinId="0"/>
    <cellStyle name="Normal - Style1 4" xfId="1"/>
    <cellStyle name="Normal 1" xfId="22"/>
    <cellStyle name="Normal 123 2 2_Índice tablas 2T" xfId="3"/>
    <cellStyle name="Normal 2 2 10" xfId="11"/>
    <cellStyle name="Normal 2 2 3_Hoja2" xfId="16"/>
    <cellStyle name="Normal 2 3" xfId="10"/>
    <cellStyle name="Normal 2 3 4" xfId="35"/>
    <cellStyle name="Normal 2 4 2" xfId="5"/>
    <cellStyle name="Normal 3" xfId="20"/>
    <cellStyle name="Normal 3 2 4" xfId="7"/>
    <cellStyle name="Normal 37 2 4 2" xfId="34"/>
    <cellStyle name="Normal 37 2 6 2" xfId="28"/>
    <cellStyle name="Normal 38 2" xfId="26"/>
    <cellStyle name="Normal 74" xfId="24"/>
    <cellStyle name="Normal 78 2" xfId="27"/>
    <cellStyle name="Normal 83" xfId="31"/>
    <cellStyle name="Normal 84" xfId="8"/>
    <cellStyle name="Normal 84 2" xfId="29"/>
    <cellStyle name="Percent" xfId="37"/>
    <cellStyle name="Porcentaje" xfId="38" builtinId="5"/>
    <cellStyle name="Porcentaje 10" xfId="25"/>
    <cellStyle name="Porcentaje 13 2" xfId="13"/>
    <cellStyle name="Standard 3" xfId="19"/>
    <cellStyle name="Standard_GL04_CR_December 2007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0</xdr:row>
      <xdr:rowOff>119062</xdr:rowOff>
    </xdr:from>
    <xdr:ext cx="928687" cy="1068162"/>
    <xdr:pic>
      <xdr:nvPicPr>
        <xdr:cNvPr id="2" name="Image 102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83" t="44415" r="85157" b="45814"/>
        <a:stretch/>
      </xdr:blipFill>
      <xdr:spPr>
        <a:xfrm>
          <a:off x="12487275" y="119062"/>
          <a:ext cx="928687" cy="1068162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55562</xdr:colOff>
      <xdr:row>23</xdr:row>
      <xdr:rowOff>156482</xdr:rowOff>
    </xdr:from>
    <xdr:to>
      <xdr:col>1</xdr:col>
      <xdr:colOff>549873</xdr:colOff>
      <xdr:row>26</xdr:row>
      <xdr:rowOff>24734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313" r="79410" b="-5181"/>
        <a:stretch/>
      </xdr:blipFill>
      <xdr:spPr>
        <a:xfrm>
          <a:off x="698500" y="4791982"/>
          <a:ext cx="494311" cy="431815"/>
        </a:xfrm>
        <a:prstGeom prst="rect">
          <a:avLst/>
        </a:prstGeom>
      </xdr:spPr>
    </xdr:pic>
    <xdr:clientData/>
  </xdr:twoCellAnchor>
  <xdr:twoCellAnchor editAs="oneCell">
    <xdr:from>
      <xdr:col>1</xdr:col>
      <xdr:colOff>578304</xdr:colOff>
      <xdr:row>23</xdr:row>
      <xdr:rowOff>168956</xdr:rowOff>
    </xdr:from>
    <xdr:to>
      <xdr:col>2</xdr:col>
      <xdr:colOff>900734</xdr:colOff>
      <xdr:row>25</xdr:row>
      <xdr:rowOff>134540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44"/>
        <a:stretch/>
      </xdr:blipFill>
      <xdr:spPr>
        <a:xfrm>
          <a:off x="1221242" y="4804456"/>
          <a:ext cx="1338430" cy="3386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35717</xdr:colOff>
      <xdr:row>1</xdr:row>
      <xdr:rowOff>188343</xdr:rowOff>
    </xdr:to>
    <xdr:grpSp>
      <xdr:nvGrpSpPr>
        <xdr:cNvPr id="2" name="HOM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>
        <a:xfrm>
          <a:off x="0" y="0"/>
          <a:ext cx="534646" cy="442343"/>
          <a:chOff x="4337292" y="3176206"/>
          <a:chExt cx="486833" cy="496872"/>
        </a:xfrm>
      </xdr:grpSpPr>
      <xdr:sp macro="" textlink="">
        <xdr:nvSpPr>
          <xdr:cNvPr id="3" name="Rectángulo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4421715" y="3354255"/>
            <a:ext cx="317500" cy="318823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sp macro="" textlink="">
        <xdr:nvSpPr>
          <xdr:cNvPr id="4" name="Triángulo isósceles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337292" y="3176206"/>
            <a:ext cx="486833" cy="201085"/>
          </a:xfrm>
          <a:prstGeom prst="triangl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4551643" y="3530202"/>
            <a:ext cx="63774" cy="14287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4</xdr:row>
      <xdr:rowOff>50800</xdr:rowOff>
    </xdr:to>
    <xdr:sp macro="" textlink="">
      <xdr:nvSpPr>
        <xdr:cNvPr id="2050" name="AutoShape 2" descr="Archivo:Santander Argentina Logo.png - Wikipedia, la enciclopedia libre">
          <a:extLst>
            <a:ext uri="{FF2B5EF4-FFF2-40B4-BE49-F238E27FC236}">
              <a16:creationId xmlns="" xmlns:a16="http://schemas.microsoft.com/office/drawing/2014/main" id="{00000000-0008-0000-01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115189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63500</xdr:colOff>
      <xdr:row>0</xdr:row>
      <xdr:rowOff>39688</xdr:rowOff>
    </xdr:from>
    <xdr:to>
      <xdr:col>1</xdr:col>
      <xdr:colOff>557811</xdr:colOff>
      <xdr:row>1</xdr:row>
      <xdr:rowOff>216369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313" r="79410" b="-5181"/>
        <a:stretch/>
      </xdr:blipFill>
      <xdr:spPr>
        <a:xfrm>
          <a:off x="563563" y="39688"/>
          <a:ext cx="494311" cy="430681"/>
        </a:xfrm>
        <a:prstGeom prst="rect">
          <a:avLst/>
        </a:prstGeom>
      </xdr:spPr>
    </xdr:pic>
    <xdr:clientData/>
  </xdr:twoCellAnchor>
  <xdr:twoCellAnchor editAs="oneCell">
    <xdr:from>
      <xdr:col>1</xdr:col>
      <xdr:colOff>562429</xdr:colOff>
      <xdr:row>0</xdr:row>
      <xdr:rowOff>66903</xdr:rowOff>
    </xdr:from>
    <xdr:to>
      <xdr:col>1</xdr:col>
      <xdr:colOff>1900859</xdr:colOff>
      <xdr:row>1</xdr:row>
      <xdr:rowOff>151550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44"/>
        <a:stretch/>
      </xdr:blipFill>
      <xdr:spPr>
        <a:xfrm>
          <a:off x="1062492" y="66903"/>
          <a:ext cx="1338430" cy="3386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535780</xdr:colOff>
      <xdr:row>1</xdr:row>
      <xdr:rowOff>186221</xdr:rowOff>
    </xdr:to>
    <xdr:grpSp>
      <xdr:nvGrpSpPr>
        <xdr:cNvPr id="2" name="HOM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 noChangeAspect="1"/>
        </xdr:cNvGrpSpPr>
      </xdr:nvGrpSpPr>
      <xdr:grpSpPr>
        <a:xfrm>
          <a:off x="0" y="0"/>
          <a:ext cx="535780" cy="440221"/>
          <a:chOff x="4337292" y="3176206"/>
          <a:chExt cx="486833" cy="496872"/>
        </a:xfrm>
      </xdr:grpSpPr>
      <xdr:sp macro="" textlink="">
        <xdr:nvSpPr>
          <xdr:cNvPr id="3" name="Rectángulo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4421715" y="3354255"/>
            <a:ext cx="317500" cy="318823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sp macro="" textlink="">
        <xdr:nvSpPr>
          <xdr:cNvPr id="4" name="Triángulo isósceles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4337292" y="3176206"/>
            <a:ext cx="486833" cy="201085"/>
          </a:xfrm>
          <a:prstGeom prst="triangl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4551643" y="3530202"/>
            <a:ext cx="63774" cy="14287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0</xdr:col>
      <xdr:colOff>743858</xdr:colOff>
      <xdr:row>0</xdr:row>
      <xdr:rowOff>54429</xdr:rowOff>
    </xdr:from>
    <xdr:to>
      <xdr:col>1</xdr:col>
      <xdr:colOff>485240</xdr:colOff>
      <xdr:row>1</xdr:row>
      <xdr:rowOff>231110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313" r="79410" b="-5181"/>
        <a:stretch/>
      </xdr:blipFill>
      <xdr:spPr>
        <a:xfrm>
          <a:off x="743858" y="54429"/>
          <a:ext cx="494311" cy="430681"/>
        </a:xfrm>
        <a:prstGeom prst="rect">
          <a:avLst/>
        </a:prstGeom>
      </xdr:spPr>
    </xdr:pic>
    <xdr:clientData/>
  </xdr:twoCellAnchor>
  <xdr:twoCellAnchor editAs="oneCell">
    <xdr:from>
      <xdr:col>1</xdr:col>
      <xdr:colOff>489858</xdr:colOff>
      <xdr:row>0</xdr:row>
      <xdr:rowOff>81644</xdr:rowOff>
    </xdr:from>
    <xdr:to>
      <xdr:col>1</xdr:col>
      <xdr:colOff>1828288</xdr:colOff>
      <xdr:row>1</xdr:row>
      <xdr:rowOff>166291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44"/>
        <a:stretch/>
      </xdr:blipFill>
      <xdr:spPr>
        <a:xfrm>
          <a:off x="1242787" y="81644"/>
          <a:ext cx="1338430" cy="3386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59531</xdr:colOff>
      <xdr:row>0</xdr:row>
      <xdr:rowOff>95251</xdr:rowOff>
    </xdr:from>
    <xdr:to>
      <xdr:col>0</xdr:col>
      <xdr:colOff>583405</xdr:colOff>
      <xdr:row>2</xdr:row>
      <xdr:rowOff>28915</xdr:rowOff>
    </xdr:to>
    <xdr:grpSp>
      <xdr:nvGrpSpPr>
        <xdr:cNvPr id="2" name="HOM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>
          <a:grpSpLocks noChangeAspect="1"/>
        </xdr:cNvGrpSpPr>
      </xdr:nvGrpSpPr>
      <xdr:grpSpPr>
        <a:xfrm>
          <a:off x="59531" y="95251"/>
          <a:ext cx="523874" cy="441664"/>
          <a:chOff x="4337292" y="3176206"/>
          <a:chExt cx="486833" cy="496872"/>
        </a:xfrm>
      </xdr:grpSpPr>
      <xdr:sp macro="" textlink="">
        <xdr:nvSpPr>
          <xdr:cNvPr id="3" name="Rectángulo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4421715" y="3354255"/>
            <a:ext cx="317500" cy="318823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sp macro="" textlink="">
        <xdr:nvSpPr>
          <xdr:cNvPr id="4" name="Triángulo isósceles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4337292" y="3176206"/>
            <a:ext cx="486833" cy="201085"/>
          </a:xfrm>
          <a:prstGeom prst="triangl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4551643" y="3530202"/>
            <a:ext cx="63774" cy="14287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1</xdr:col>
      <xdr:colOff>63500</xdr:colOff>
      <xdr:row>0</xdr:row>
      <xdr:rowOff>54429</xdr:rowOff>
    </xdr:from>
    <xdr:to>
      <xdr:col>1</xdr:col>
      <xdr:colOff>557811</xdr:colOff>
      <xdr:row>1</xdr:row>
      <xdr:rowOff>231110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313" r="79410" b="-5181"/>
        <a:stretch/>
      </xdr:blipFill>
      <xdr:spPr>
        <a:xfrm>
          <a:off x="734786" y="54429"/>
          <a:ext cx="494311" cy="430681"/>
        </a:xfrm>
        <a:prstGeom prst="rect">
          <a:avLst/>
        </a:prstGeom>
      </xdr:spPr>
    </xdr:pic>
    <xdr:clientData/>
  </xdr:twoCellAnchor>
  <xdr:twoCellAnchor editAs="oneCell">
    <xdr:from>
      <xdr:col>1</xdr:col>
      <xdr:colOff>562429</xdr:colOff>
      <xdr:row>0</xdr:row>
      <xdr:rowOff>81644</xdr:rowOff>
    </xdr:from>
    <xdr:to>
      <xdr:col>1</xdr:col>
      <xdr:colOff>1900859</xdr:colOff>
      <xdr:row>1</xdr:row>
      <xdr:rowOff>166291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44"/>
        <a:stretch/>
      </xdr:blipFill>
      <xdr:spPr>
        <a:xfrm>
          <a:off x="1233715" y="81644"/>
          <a:ext cx="1338430" cy="3386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9050" y="57150"/>
    <xdr:ext cx="531244" cy="427042"/>
    <xdr:grpSp>
      <xdr:nvGrpSpPr>
        <xdr:cNvPr id="2" name="HOM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pSpPr>
          <a:grpSpLocks noChangeAspect="1"/>
        </xdr:cNvGrpSpPr>
      </xdr:nvGrpSpPr>
      <xdr:grpSpPr>
        <a:xfrm>
          <a:off x="19050" y="57150"/>
          <a:ext cx="531244" cy="427042"/>
          <a:chOff x="4337292" y="3176206"/>
          <a:chExt cx="486833" cy="496872"/>
        </a:xfrm>
      </xdr:grpSpPr>
      <xdr:sp macro="" textlink="">
        <xdr:nvSpPr>
          <xdr:cNvPr id="3" name="Rectángulo 2">
            <a:extLst>
              <a:ext uri="{FF2B5EF4-FFF2-40B4-BE49-F238E27FC236}">
                <a16:creationId xmlns=""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4421715" y="3354255"/>
            <a:ext cx="317500" cy="318823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sp macro="" textlink="">
        <xdr:nvSpPr>
          <xdr:cNvPr id="4" name="Triángulo isósceles 3">
            <a:extLst>
              <a:ext uri="{FF2B5EF4-FFF2-40B4-BE49-F238E27FC236}">
                <a16:creationId xmlns=""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4337292" y="3176206"/>
            <a:ext cx="486833" cy="201085"/>
          </a:xfrm>
          <a:prstGeom prst="triangl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=""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4551643" y="3530202"/>
            <a:ext cx="63774" cy="14287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</xdr:grpSp>
    <xdr:clientData/>
  </xdr:absoluteAnchor>
  <xdr:twoCellAnchor editAs="oneCell">
    <xdr:from>
      <xdr:col>0</xdr:col>
      <xdr:colOff>762000</xdr:colOff>
      <xdr:row>0</xdr:row>
      <xdr:rowOff>49390</xdr:rowOff>
    </xdr:from>
    <xdr:to>
      <xdr:col>1</xdr:col>
      <xdr:colOff>451978</xdr:colOff>
      <xdr:row>1</xdr:row>
      <xdr:rowOff>226071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313" r="79410" b="-5181"/>
        <a:stretch/>
      </xdr:blipFill>
      <xdr:spPr>
        <a:xfrm>
          <a:off x="762000" y="49390"/>
          <a:ext cx="494311" cy="430681"/>
        </a:xfrm>
        <a:prstGeom prst="rect">
          <a:avLst/>
        </a:prstGeom>
      </xdr:spPr>
    </xdr:pic>
    <xdr:clientData/>
  </xdr:twoCellAnchor>
  <xdr:twoCellAnchor editAs="oneCell">
    <xdr:from>
      <xdr:col>1</xdr:col>
      <xdr:colOff>456596</xdr:colOff>
      <xdr:row>0</xdr:row>
      <xdr:rowOff>76605</xdr:rowOff>
    </xdr:from>
    <xdr:to>
      <xdr:col>1</xdr:col>
      <xdr:colOff>1795026</xdr:colOff>
      <xdr:row>1</xdr:row>
      <xdr:rowOff>161252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44"/>
        <a:stretch/>
      </xdr:blipFill>
      <xdr:spPr>
        <a:xfrm>
          <a:off x="1260929" y="76605"/>
          <a:ext cx="1338430" cy="3386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535780</xdr:colOff>
      <xdr:row>1</xdr:row>
      <xdr:rowOff>174373</xdr:rowOff>
    </xdr:to>
    <xdr:grpSp>
      <xdr:nvGrpSpPr>
        <xdr:cNvPr id="2" name="HOM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pSpPr>
          <a:grpSpLocks noChangeAspect="1"/>
        </xdr:cNvGrpSpPr>
      </xdr:nvGrpSpPr>
      <xdr:grpSpPr>
        <a:xfrm>
          <a:off x="0" y="0"/>
          <a:ext cx="535780" cy="428373"/>
          <a:chOff x="4337292" y="3176206"/>
          <a:chExt cx="486833" cy="496872"/>
        </a:xfrm>
      </xdr:grpSpPr>
      <xdr:sp macro="" textlink="">
        <xdr:nvSpPr>
          <xdr:cNvPr id="3" name="Rectángulo 2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4421715" y="3354255"/>
            <a:ext cx="317500" cy="318823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sp macro="" textlink="">
        <xdr:nvSpPr>
          <xdr:cNvPr id="4" name="Triángulo isósceles 3">
            <a:extLst>
              <a:ext uri="{FF2B5EF4-FFF2-40B4-BE49-F238E27FC236}">
                <a16:creationId xmlns=""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4337292" y="3176206"/>
            <a:ext cx="486833" cy="201085"/>
          </a:xfrm>
          <a:prstGeom prst="triangl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="" xmlns:a16="http://schemas.microsoft.com/office/drawing/2014/main" id="{00000000-0008-0000-0500-000005000000}"/>
              </a:ext>
            </a:extLst>
          </xdr:cNvPr>
          <xdr:cNvSpPr/>
        </xdr:nvSpPr>
        <xdr:spPr>
          <a:xfrm>
            <a:off x="4551643" y="3530202"/>
            <a:ext cx="63774" cy="14287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0</xdr:col>
      <xdr:colOff>635001</xdr:colOff>
      <xdr:row>0</xdr:row>
      <xdr:rowOff>63499</xdr:rowOff>
    </xdr:from>
    <xdr:to>
      <xdr:col>1</xdr:col>
      <xdr:colOff>485241</xdr:colOff>
      <xdr:row>1</xdr:row>
      <xdr:rowOff>240180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313" r="79410" b="-5181"/>
        <a:stretch/>
      </xdr:blipFill>
      <xdr:spPr>
        <a:xfrm>
          <a:off x="635001" y="63499"/>
          <a:ext cx="494311" cy="430681"/>
        </a:xfrm>
        <a:prstGeom prst="rect">
          <a:avLst/>
        </a:prstGeom>
      </xdr:spPr>
    </xdr:pic>
    <xdr:clientData/>
  </xdr:twoCellAnchor>
  <xdr:twoCellAnchor editAs="oneCell">
    <xdr:from>
      <xdr:col>1</xdr:col>
      <xdr:colOff>489859</xdr:colOff>
      <xdr:row>0</xdr:row>
      <xdr:rowOff>90714</xdr:rowOff>
    </xdr:from>
    <xdr:to>
      <xdr:col>1</xdr:col>
      <xdr:colOff>1828289</xdr:colOff>
      <xdr:row>1</xdr:row>
      <xdr:rowOff>175361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44"/>
        <a:stretch/>
      </xdr:blipFill>
      <xdr:spPr>
        <a:xfrm>
          <a:off x="1133930" y="90714"/>
          <a:ext cx="1338430" cy="338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E42"/>
  <sheetViews>
    <sheetView showGridLines="0" zoomScale="70" zoomScaleNormal="70" workbookViewId="0">
      <selection activeCell="C45" sqref="C45"/>
    </sheetView>
  </sheetViews>
  <sheetFormatPr baseColWidth="10" defaultColWidth="9.1796875" defaultRowHeight="14.5"/>
  <cols>
    <col min="1" max="1" width="9.1796875" style="8"/>
    <col min="2" max="2" width="14.54296875" style="8" customWidth="1"/>
    <col min="3" max="3" width="160" style="8" customWidth="1"/>
    <col min="4" max="4" width="24.81640625" style="8" bestFit="1" customWidth="1"/>
    <col min="5" max="16384" width="9.1796875" style="8"/>
  </cols>
  <sheetData>
    <row r="1" spans="1:5" s="4" customFormat="1" ht="20">
      <c r="A1" s="1" t="s">
        <v>36</v>
      </c>
      <c r="B1" s="2"/>
      <c r="C1" s="3"/>
    </row>
    <row r="2" spans="1:5" s="4" customFormat="1" ht="20">
      <c r="B2" s="2"/>
      <c r="C2" s="3"/>
    </row>
    <row r="3" spans="1:5" s="4" customFormat="1" ht="20">
      <c r="A3" s="5"/>
      <c r="B3" s="6" t="s">
        <v>177</v>
      </c>
      <c r="C3" s="7"/>
    </row>
    <row r="5" spans="1:5" ht="15.5">
      <c r="A5" s="76"/>
      <c r="B5" s="76"/>
      <c r="C5" s="76"/>
      <c r="D5" s="76"/>
      <c r="E5" s="76"/>
    </row>
    <row r="6" spans="1:5" ht="15.5">
      <c r="A6" s="76"/>
      <c r="B6" s="77"/>
      <c r="C6" s="78"/>
      <c r="D6" s="78"/>
      <c r="E6" s="76"/>
    </row>
    <row r="7" spans="1:5" ht="16" thickBot="1">
      <c r="A7" s="76"/>
      <c r="B7" s="72" t="s">
        <v>0</v>
      </c>
      <c r="C7" s="73"/>
      <c r="D7" s="73"/>
      <c r="E7" s="76"/>
    </row>
    <row r="8" spans="1:5" ht="15.5">
      <c r="A8" s="76"/>
      <c r="B8" s="79" t="s">
        <v>1</v>
      </c>
      <c r="C8" s="80" t="s">
        <v>25</v>
      </c>
      <c r="D8" s="107" t="s">
        <v>172</v>
      </c>
      <c r="E8" s="76"/>
    </row>
    <row r="9" spans="1:5" ht="15.5">
      <c r="A9" s="76"/>
      <c r="B9" s="79" t="s">
        <v>2</v>
      </c>
      <c r="C9" s="80" t="s">
        <v>26</v>
      </c>
      <c r="D9" s="107" t="s">
        <v>173</v>
      </c>
      <c r="E9" s="76"/>
    </row>
    <row r="10" spans="1:5" ht="15.5">
      <c r="A10" s="76"/>
      <c r="B10" s="77"/>
      <c r="C10" s="78"/>
      <c r="D10" s="78"/>
      <c r="E10" s="76"/>
    </row>
    <row r="11" spans="1:5" ht="16" thickBot="1">
      <c r="A11" s="76"/>
      <c r="B11" s="72" t="s">
        <v>27</v>
      </c>
      <c r="C11" s="73"/>
      <c r="D11" s="73"/>
      <c r="E11" s="76"/>
    </row>
    <row r="12" spans="1:5" ht="15.5">
      <c r="A12" s="76"/>
      <c r="B12" s="79" t="s">
        <v>3</v>
      </c>
      <c r="C12" s="80" t="s">
        <v>28</v>
      </c>
      <c r="D12" s="107" t="s">
        <v>174</v>
      </c>
      <c r="E12" s="76"/>
    </row>
    <row r="13" spans="1:5" ht="15.5">
      <c r="A13" s="76"/>
      <c r="B13" s="79" t="s">
        <v>4</v>
      </c>
      <c r="C13" s="80" t="s">
        <v>29</v>
      </c>
      <c r="D13" s="107" t="s">
        <v>175</v>
      </c>
      <c r="E13" s="76"/>
    </row>
    <row r="14" spans="1:5" ht="15.5">
      <c r="A14" s="76"/>
      <c r="B14" s="77"/>
      <c r="C14" s="78"/>
      <c r="D14" s="78"/>
      <c r="E14" s="76"/>
    </row>
    <row r="15" spans="1:5" ht="16" thickBot="1">
      <c r="A15" s="76"/>
      <c r="B15" s="72" t="s">
        <v>31</v>
      </c>
      <c r="C15" s="73"/>
      <c r="D15" s="73"/>
      <c r="E15" s="76"/>
    </row>
    <row r="16" spans="1:5" ht="15.5">
      <c r="A16" s="76"/>
      <c r="B16" s="79" t="s">
        <v>5</v>
      </c>
      <c r="C16" s="80" t="s">
        <v>30</v>
      </c>
      <c r="D16" s="107" t="s">
        <v>176</v>
      </c>
      <c r="E16" s="76"/>
    </row>
    <row r="17" spans="1:5" ht="15.5">
      <c r="A17" s="76"/>
      <c r="B17" s="81"/>
      <c r="C17" s="82"/>
      <c r="D17" s="82"/>
      <c r="E17" s="76"/>
    </row>
    <row r="18" spans="1:5" ht="15.5">
      <c r="A18" s="76"/>
      <c r="B18" s="74" t="s">
        <v>32</v>
      </c>
      <c r="C18" s="75"/>
      <c r="D18" s="83"/>
      <c r="E18" s="76"/>
    </row>
    <row r="19" spans="1:5" ht="13" customHeight="1">
      <c r="A19" s="76"/>
      <c r="B19" s="109" t="s">
        <v>33</v>
      </c>
      <c r="C19" s="109"/>
      <c r="D19" s="88"/>
      <c r="E19" s="76"/>
    </row>
    <row r="20" spans="1:5" ht="13" customHeight="1">
      <c r="A20" s="76"/>
      <c r="B20" s="109"/>
      <c r="C20" s="109"/>
      <c r="D20" s="88"/>
      <c r="E20" s="76"/>
    </row>
    <row r="21" spans="1:5" ht="13" customHeight="1">
      <c r="A21" s="76"/>
      <c r="B21" s="109" t="s">
        <v>34</v>
      </c>
      <c r="C21" s="109"/>
      <c r="D21" s="88"/>
      <c r="E21" s="76"/>
    </row>
    <row r="22" spans="1:5" ht="15" customHeight="1">
      <c r="A22" s="76"/>
      <c r="B22" s="109"/>
      <c r="C22" s="109"/>
      <c r="D22" s="88"/>
      <c r="E22" s="76"/>
    </row>
    <row r="23" spans="1:5" ht="15.5">
      <c r="A23" s="76"/>
      <c r="B23" s="110" t="s">
        <v>35</v>
      </c>
      <c r="C23" s="110"/>
      <c r="D23" s="88"/>
      <c r="E23" s="76"/>
    </row>
    <row r="25" spans="1:5" s="11" customFormat="1" ht="15" customHeight="1">
      <c r="B25" s="12"/>
      <c r="C25" s="13"/>
      <c r="D25" s="14"/>
    </row>
    <row r="26" spans="1:5" s="11" customFormat="1" ht="15" customHeight="1">
      <c r="B26" s="12"/>
      <c r="C26" s="13"/>
      <c r="D26" s="14"/>
    </row>
    <row r="31" spans="1:5">
      <c r="B31" s="9"/>
      <c r="C31" s="10"/>
      <c r="D31" s="10"/>
    </row>
    <row r="42" spans="3:3">
      <c r="C42" s="104"/>
    </row>
  </sheetData>
  <mergeCells count="3">
    <mergeCell ref="B19:C20"/>
    <mergeCell ref="B21:C22"/>
    <mergeCell ref="B23:C23"/>
  </mergeCells>
  <hyperlinks>
    <hyperlink ref="D8" location="'Table 1'!A1" display="Table 1"/>
    <hyperlink ref="D12" location="'Table 3'!A1" display="Table 3"/>
    <hyperlink ref="D16" location="'Table 5'!A1" display="Table 5"/>
    <hyperlink ref="D13" location="'Table 4'!A1" display="Table 4"/>
    <hyperlink ref="D9" location="'Table 2'!A1" display="Table 2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DJ152"/>
  <sheetViews>
    <sheetView showGridLines="0" zoomScale="70" zoomScaleNormal="70" workbookViewId="0">
      <selection activeCell="A8" sqref="A8:E51"/>
    </sheetView>
  </sheetViews>
  <sheetFormatPr baseColWidth="10" defaultColWidth="17.1796875" defaultRowHeight="0" customHeight="1" zeroHeight="1"/>
  <cols>
    <col min="1" max="1" width="7.1796875" style="25" customWidth="1"/>
    <col min="2" max="2" width="76.54296875" style="26" customWidth="1"/>
    <col min="3" max="3" width="14.453125" style="25" bestFit="1" customWidth="1"/>
    <col min="4" max="4" width="14" style="25" customWidth="1"/>
    <col min="5" max="5" width="14.90625" style="25" bestFit="1" customWidth="1"/>
    <col min="6" max="16337" width="8.453125" style="25" customWidth="1"/>
    <col min="16338" max="16338" width="19.81640625" style="25" customWidth="1"/>
    <col min="16339" max="16339" width="17.1796875" style="25" customWidth="1"/>
    <col min="16340" max="16384" width="17.1796875" style="25"/>
  </cols>
  <sheetData>
    <row r="1" spans="1:8" ht="20.149999999999999" customHeight="1">
      <c r="B1" s="12"/>
      <c r="C1" s="13"/>
    </row>
    <row r="2" spans="1:8" ht="20.149999999999999" customHeight="1">
      <c r="B2" s="12"/>
      <c r="C2" s="13"/>
    </row>
    <row r="3" spans="1:8" ht="20.149999999999999" customHeight="1"/>
    <row r="4" spans="1:8" ht="20.149999999999999" customHeight="1">
      <c r="H4"/>
    </row>
    <row r="5" spans="1:8" s="16" customFormat="1" ht="20">
      <c r="B5" s="17" t="s">
        <v>25</v>
      </c>
      <c r="C5" s="18"/>
    </row>
    <row r="6" spans="1:8" s="19" customFormat="1" ht="15" customHeight="1">
      <c r="A6" s="61"/>
      <c r="B6" s="62"/>
      <c r="C6" s="63"/>
    </row>
    <row r="7" spans="1:8" s="19" customFormat="1" ht="15.5">
      <c r="A7" s="61"/>
      <c r="B7" s="61"/>
      <c r="C7" s="61"/>
    </row>
    <row r="8" spans="1:8" s="19" customFormat="1" ht="15.75" customHeight="1">
      <c r="A8" s="61"/>
      <c r="B8" s="64" t="s">
        <v>178</v>
      </c>
      <c r="C8" s="117" t="s">
        <v>179</v>
      </c>
      <c r="D8" s="117" t="s">
        <v>180</v>
      </c>
      <c r="E8" s="117" t="s">
        <v>6</v>
      </c>
    </row>
    <row r="9" spans="1:8" s="19" customFormat="1" ht="16.399999999999999" customHeight="1">
      <c r="A9" s="61"/>
      <c r="B9" s="65" t="s">
        <v>43</v>
      </c>
      <c r="C9" s="50" t="s">
        <v>105</v>
      </c>
      <c r="D9" s="50" t="s">
        <v>105</v>
      </c>
      <c r="E9" s="50" t="s">
        <v>105</v>
      </c>
    </row>
    <row r="10" spans="1:8" s="19" customFormat="1" ht="16.399999999999999" customHeight="1">
      <c r="A10" s="61">
        <v>1</v>
      </c>
      <c r="B10" s="33" t="s">
        <v>37</v>
      </c>
      <c r="C10" s="118">
        <v>4275569.1251010001</v>
      </c>
      <c r="D10" s="118">
        <v>4247994.4392029997</v>
      </c>
      <c r="E10" s="118">
        <v>4015590</v>
      </c>
    </row>
    <row r="11" spans="1:8" s="19" customFormat="1" ht="16.399999999999999" customHeight="1">
      <c r="A11" s="66" t="s">
        <v>7</v>
      </c>
      <c r="B11" s="45" t="s">
        <v>38</v>
      </c>
      <c r="C11" s="119"/>
      <c r="D11" s="119"/>
      <c r="E11" s="119" t="s">
        <v>8</v>
      </c>
    </row>
    <row r="12" spans="1:8" s="19" customFormat="1" ht="15.65" customHeight="1">
      <c r="A12" s="61">
        <v>2</v>
      </c>
      <c r="B12" s="33" t="s">
        <v>39</v>
      </c>
      <c r="C12" s="120">
        <v>5093926.7766709998</v>
      </c>
      <c r="D12" s="120">
        <v>4998893.1820799997</v>
      </c>
      <c r="E12" s="120">
        <v>4759663</v>
      </c>
    </row>
    <row r="13" spans="1:8" s="19" customFormat="1" ht="15.65" customHeight="1">
      <c r="A13" s="66" t="s">
        <v>9</v>
      </c>
      <c r="B13" s="45" t="s">
        <v>40</v>
      </c>
      <c r="C13" s="119"/>
      <c r="D13" s="119"/>
      <c r="E13" s="119" t="s">
        <v>8</v>
      </c>
    </row>
    <row r="14" spans="1:8" s="19" customFormat="1" ht="15" customHeight="1">
      <c r="A14" s="61">
        <v>3</v>
      </c>
      <c r="B14" s="33" t="s">
        <v>41</v>
      </c>
      <c r="C14" s="120">
        <v>6840461.2880809996</v>
      </c>
      <c r="D14" s="120">
        <v>6792357.8132880004</v>
      </c>
      <c r="E14" s="120">
        <v>6526885</v>
      </c>
    </row>
    <row r="15" spans="1:8" s="19" customFormat="1" ht="15" customHeight="1">
      <c r="A15" s="66" t="s">
        <v>10</v>
      </c>
      <c r="B15" s="45" t="s">
        <v>42</v>
      </c>
      <c r="C15" s="119"/>
      <c r="D15" s="119"/>
      <c r="E15" s="119" t="s">
        <v>8</v>
      </c>
    </row>
    <row r="16" spans="1:8" s="19" customFormat="1" ht="16.399999999999999" customHeight="1">
      <c r="A16" s="61"/>
      <c r="B16" s="65" t="s">
        <v>44</v>
      </c>
      <c r="C16" s="121"/>
      <c r="D16" s="121"/>
      <c r="E16" s="121" t="s">
        <v>8</v>
      </c>
    </row>
    <row r="17" spans="1:5 16337:16338" s="19" customFormat="1" ht="16.399999999999999" customHeight="1">
      <c r="A17" s="61">
        <v>4</v>
      </c>
      <c r="B17" s="33" t="s">
        <v>45</v>
      </c>
      <c r="C17" s="120">
        <v>39899327.347078003</v>
      </c>
      <c r="D17" s="120">
        <v>38781025.430724002</v>
      </c>
      <c r="E17" s="120">
        <v>38386948</v>
      </c>
    </row>
    <row r="18" spans="1:5 16337:16338" s="19" customFormat="1" ht="15.5">
      <c r="A18" s="66" t="s">
        <v>11</v>
      </c>
      <c r="B18" s="33" t="s">
        <v>46</v>
      </c>
      <c r="C18" s="120"/>
      <c r="D18" s="120"/>
      <c r="E18" s="120" t="s">
        <v>8</v>
      </c>
    </row>
    <row r="19" spans="1:5 16337:16338" s="19" customFormat="1" ht="16.399999999999999" customHeight="1">
      <c r="A19" s="61"/>
      <c r="B19" s="65" t="s">
        <v>47</v>
      </c>
      <c r="C19" s="121"/>
      <c r="D19" s="121"/>
      <c r="E19" s="121" t="s">
        <v>8</v>
      </c>
    </row>
    <row r="20" spans="1:5 16337:16338" s="19" customFormat="1" ht="16.399999999999999" customHeight="1">
      <c r="A20" s="61">
        <v>5</v>
      </c>
      <c r="B20" s="67" t="s">
        <v>48</v>
      </c>
      <c r="C20" s="122">
        <v>0.10715999999999999</v>
      </c>
      <c r="D20" s="122">
        <v>0.10954000000000001</v>
      </c>
      <c r="E20" s="122">
        <v>0.1046</v>
      </c>
    </row>
    <row r="21" spans="1:5 16337:16338" s="19" customFormat="1" ht="16.399999999999999" customHeight="1">
      <c r="A21" s="66" t="s">
        <v>12</v>
      </c>
      <c r="B21" s="68" t="s">
        <v>49</v>
      </c>
      <c r="C21" s="123"/>
      <c r="D21" s="123"/>
      <c r="E21" s="123" t="s">
        <v>8</v>
      </c>
    </row>
    <row r="22" spans="1:5 16337:16338" s="19" customFormat="1" ht="16.399999999999999" customHeight="1">
      <c r="A22" s="66" t="s">
        <v>13</v>
      </c>
      <c r="B22" s="67" t="s">
        <v>50</v>
      </c>
      <c r="C22" s="122"/>
      <c r="D22" s="122"/>
      <c r="E22" s="124" t="s">
        <v>8</v>
      </c>
    </row>
    <row r="23" spans="1:5 16337:16338" s="19" customFormat="1" ht="16.399999999999999" customHeight="1">
      <c r="A23" s="61">
        <v>6</v>
      </c>
      <c r="B23" s="67" t="s">
        <v>51</v>
      </c>
      <c r="C23" s="122">
        <v>0.12767000000000001</v>
      </c>
      <c r="D23" s="122">
        <v>0.12890000000000001</v>
      </c>
      <c r="E23" s="122">
        <v>0.124</v>
      </c>
    </row>
    <row r="24" spans="1:5 16337:16338" s="19" customFormat="1" ht="31" customHeight="1">
      <c r="A24" s="66" t="s">
        <v>14</v>
      </c>
      <c r="B24" s="45" t="s">
        <v>52</v>
      </c>
      <c r="C24" s="123"/>
      <c r="D24" s="123"/>
      <c r="E24" s="123" t="s">
        <v>8</v>
      </c>
    </row>
    <row r="25" spans="1:5 16337:16338" s="19" customFormat="1" ht="16.399999999999999" customHeight="1">
      <c r="A25" s="66" t="s">
        <v>15</v>
      </c>
      <c r="B25" s="67" t="s">
        <v>53</v>
      </c>
      <c r="C25" s="122"/>
      <c r="D25" s="122"/>
      <c r="E25" s="124" t="s">
        <v>8</v>
      </c>
    </row>
    <row r="26" spans="1:5 16337:16338" s="19" customFormat="1" ht="16.399999999999999" customHeight="1">
      <c r="A26" s="61">
        <v>7</v>
      </c>
      <c r="B26" s="67" t="s">
        <v>54</v>
      </c>
      <c r="C26" s="122">
        <v>0.17143999999999998</v>
      </c>
      <c r="D26" s="122">
        <v>0.17515</v>
      </c>
      <c r="E26" s="122">
        <v>0.17</v>
      </c>
    </row>
    <row r="27" spans="1:5 16337:16338" s="19" customFormat="1" ht="32.5" customHeight="1">
      <c r="A27" s="66" t="s">
        <v>16</v>
      </c>
      <c r="B27" s="45" t="s">
        <v>55</v>
      </c>
      <c r="C27" s="125"/>
      <c r="D27" s="125"/>
      <c r="E27" s="125" t="s">
        <v>8</v>
      </c>
    </row>
    <row r="28" spans="1:5 16337:16338" s="19" customFormat="1" ht="16.399999999999999" customHeight="1">
      <c r="A28" s="66" t="s">
        <v>17</v>
      </c>
      <c r="B28" s="67" t="s">
        <v>56</v>
      </c>
      <c r="C28" s="126"/>
      <c r="D28" s="126"/>
      <c r="E28" s="127" t="s">
        <v>8</v>
      </c>
    </row>
    <row r="29" spans="1:5 16337:16338" s="19" customFormat="1" ht="16.399999999999999" customHeight="1">
      <c r="A29" s="61"/>
      <c r="B29" s="65" t="s">
        <v>62</v>
      </c>
      <c r="C29" s="121"/>
      <c r="D29" s="121"/>
      <c r="E29" s="121" t="s">
        <v>8</v>
      </c>
      <c r="XDI29" s="22"/>
      <c r="XDJ29" s="23"/>
    </row>
    <row r="30" spans="1:5 16337:16338" s="19" customFormat="1" ht="16.399999999999999" customHeight="1">
      <c r="A30" s="61">
        <v>8</v>
      </c>
      <c r="B30" s="33" t="s">
        <v>57</v>
      </c>
      <c r="C30" s="128">
        <v>1.2500000000000001E-2</v>
      </c>
      <c r="D30" s="128">
        <v>1.2500000000000001E-2</v>
      </c>
      <c r="E30" s="128">
        <v>1.2500000000000001E-2</v>
      </c>
      <c r="XDJ30" s="23"/>
    </row>
    <row r="31" spans="1:5 16337:16338" s="19" customFormat="1" ht="22.5" customHeight="1">
      <c r="A31" s="61">
        <v>9</v>
      </c>
      <c r="B31" s="33" t="s">
        <v>58</v>
      </c>
      <c r="C31" s="129">
        <v>0</v>
      </c>
      <c r="D31" s="129">
        <v>0</v>
      </c>
      <c r="E31" s="130">
        <v>0</v>
      </c>
      <c r="XDJ31" s="23"/>
    </row>
    <row r="32" spans="1:5 16337:16338" s="19" customFormat="1" ht="16.399999999999999" customHeight="1">
      <c r="A32" s="61">
        <v>10</v>
      </c>
      <c r="B32" s="33" t="s">
        <v>59</v>
      </c>
      <c r="C32" s="129">
        <v>3.7499999999999999E-3</v>
      </c>
      <c r="D32" s="129">
        <v>3.7499999999999999E-3</v>
      </c>
      <c r="E32" s="130">
        <v>3.8E-3</v>
      </c>
      <c r="XDJ32" s="23"/>
    </row>
    <row r="33" spans="1:6 16337:16338" s="19" customFormat="1" ht="15.5">
      <c r="A33" s="61">
        <v>11</v>
      </c>
      <c r="B33" s="33" t="s">
        <v>60</v>
      </c>
      <c r="C33" s="129">
        <v>1.6250000000000001E-2</v>
      </c>
      <c r="D33" s="129">
        <v>1.6250000000000001E-2</v>
      </c>
      <c r="E33" s="130">
        <v>1.6299999999999999E-2</v>
      </c>
      <c r="XDJ33" s="23"/>
    </row>
    <row r="34" spans="1:6 16337:16338" s="19" customFormat="1" ht="15.5">
      <c r="A34" s="61">
        <v>12</v>
      </c>
      <c r="B34" s="33" t="s">
        <v>61</v>
      </c>
      <c r="C34" s="129">
        <v>6.216E-2</v>
      </c>
      <c r="D34" s="129">
        <v>6.454E-2</v>
      </c>
      <c r="E34" s="124" t="s">
        <v>18</v>
      </c>
      <c r="XDJ34" s="23"/>
    </row>
    <row r="35" spans="1:6 16337:16338" s="19" customFormat="1" ht="16.399999999999999" customHeight="1">
      <c r="A35" s="61"/>
      <c r="B35" s="65" t="s">
        <v>67</v>
      </c>
      <c r="C35" s="121"/>
      <c r="D35" s="121"/>
      <c r="E35" s="121" t="s">
        <v>8</v>
      </c>
      <c r="XDI35" s="22"/>
      <c r="XDJ35" s="23"/>
    </row>
    <row r="36" spans="1:6 16337:16338" s="19" customFormat="1" ht="16.399999999999999" customHeight="1">
      <c r="A36" s="61">
        <v>13</v>
      </c>
      <c r="B36" s="39" t="s">
        <v>63</v>
      </c>
      <c r="C36" s="131">
        <v>64356360.16525434</v>
      </c>
      <c r="D36" s="131">
        <v>63379427.326004662</v>
      </c>
      <c r="E36" s="132" t="s">
        <v>19</v>
      </c>
      <c r="F36" s="96"/>
      <c r="XDJ36" s="23"/>
    </row>
    <row r="37" spans="1:6 16337:16338" s="19" customFormat="1" ht="16.399999999999999" customHeight="1">
      <c r="A37" s="61">
        <v>14</v>
      </c>
      <c r="B37" s="39" t="s">
        <v>64</v>
      </c>
      <c r="C37" s="133">
        <v>6.6299999999999998E-2</v>
      </c>
      <c r="D37" s="133">
        <v>6.5769394733686815E-2</v>
      </c>
      <c r="E37" s="134" t="s">
        <v>20</v>
      </c>
      <c r="F37" s="96"/>
      <c r="XDJ37" s="23"/>
    </row>
    <row r="38" spans="1:6 16337:16338" s="19" customFormat="1" ht="56.15" customHeight="1">
      <c r="A38" s="66" t="s">
        <v>21</v>
      </c>
      <c r="B38" s="45" t="s">
        <v>65</v>
      </c>
      <c r="C38" s="135"/>
      <c r="D38" s="135"/>
      <c r="E38" s="135" t="s">
        <v>8</v>
      </c>
      <c r="XDJ38" s="23"/>
    </row>
    <row r="39" spans="1:6 16337:16338" s="19" customFormat="1" ht="46" customHeight="1">
      <c r="A39" s="66" t="s">
        <v>22</v>
      </c>
      <c r="B39" s="45" t="s">
        <v>66</v>
      </c>
      <c r="C39" s="135"/>
      <c r="D39" s="135"/>
      <c r="E39" s="135" t="s">
        <v>8</v>
      </c>
      <c r="XDJ39" s="23"/>
    </row>
    <row r="40" spans="1:6 16337:16338" s="19" customFormat="1" ht="16.399999999999999" customHeight="1">
      <c r="A40" s="61"/>
      <c r="B40" s="65" t="s">
        <v>73</v>
      </c>
      <c r="C40" s="121"/>
      <c r="D40" s="121"/>
      <c r="E40" s="121" t="s">
        <v>8</v>
      </c>
      <c r="XDI40" s="22"/>
      <c r="XDJ40" s="23"/>
    </row>
    <row r="41" spans="1:6 16337:16338" s="19" customFormat="1" ht="16.399999999999999" customHeight="1">
      <c r="A41" s="61">
        <v>15</v>
      </c>
      <c r="B41" s="39" t="s">
        <v>68</v>
      </c>
      <c r="C41" s="120">
        <v>6089481.8857313441</v>
      </c>
      <c r="D41" s="120">
        <v>6259639</v>
      </c>
      <c r="E41" s="120">
        <v>6929416</v>
      </c>
      <c r="XDJ41" s="23"/>
    </row>
    <row r="42" spans="1:6 16337:16338" s="19" customFormat="1" ht="16.399999999999999" customHeight="1">
      <c r="A42" s="61">
        <v>16</v>
      </c>
      <c r="B42" s="39" t="s">
        <v>69</v>
      </c>
      <c r="C42" s="120">
        <v>3210693.0539633217</v>
      </c>
      <c r="D42" s="120">
        <v>3561508</v>
      </c>
      <c r="E42" s="120">
        <v>4097644</v>
      </c>
      <c r="XDJ42" s="23"/>
    </row>
    <row r="43" spans="1:6 16337:16338" s="19" customFormat="1" ht="16.399999999999999" customHeight="1">
      <c r="A43" s="61">
        <v>17</v>
      </c>
      <c r="B43" s="39" t="s">
        <v>23</v>
      </c>
      <c r="C43" s="126">
        <v>1.8969193021098938</v>
      </c>
      <c r="D43" s="126">
        <v>1.7614580844545287</v>
      </c>
      <c r="E43" s="126">
        <v>1.6977</v>
      </c>
      <c r="XDJ43" s="23"/>
    </row>
    <row r="44" spans="1:6 16337:16338" s="19" customFormat="1" ht="16.399999999999999" customHeight="1">
      <c r="A44" s="61"/>
      <c r="B44" s="65" t="s">
        <v>74</v>
      </c>
      <c r="C44" s="121"/>
      <c r="D44" s="121"/>
      <c r="E44" s="121" t="s">
        <v>8</v>
      </c>
      <c r="XDI44" s="22"/>
      <c r="XDJ44" s="23"/>
    </row>
    <row r="45" spans="1:6 16337:16338" s="19" customFormat="1" ht="16.399999999999999" customHeight="1">
      <c r="A45" s="61">
        <v>18</v>
      </c>
      <c r="B45" s="33" t="s">
        <v>70</v>
      </c>
      <c r="C45" s="120">
        <v>37504223</v>
      </c>
      <c r="D45" s="120">
        <v>39136686</v>
      </c>
      <c r="E45" s="120">
        <v>40377813</v>
      </c>
      <c r="XDJ45" s="23"/>
    </row>
    <row r="46" spans="1:6 16337:16338" s="19" customFormat="1" ht="16.399999999999999" customHeight="1">
      <c r="A46" s="61">
        <v>19</v>
      </c>
      <c r="B46" s="33" t="s">
        <v>71</v>
      </c>
      <c r="C46" s="120">
        <v>35305907</v>
      </c>
      <c r="D46" s="120">
        <v>35320773</v>
      </c>
      <c r="E46" s="120">
        <v>35105094</v>
      </c>
      <c r="XDJ46" s="23"/>
    </row>
    <row r="47" spans="1:6 16337:16338" s="19" customFormat="1" ht="16.399999999999999" customHeight="1">
      <c r="A47" s="61">
        <v>20</v>
      </c>
      <c r="B47" s="33" t="s">
        <v>72</v>
      </c>
      <c r="C47" s="130">
        <v>1.0622648215778736</v>
      </c>
      <c r="D47" s="130">
        <v>1.1080359424749848</v>
      </c>
      <c r="E47" s="130">
        <v>1.1501999999999999</v>
      </c>
      <c r="XDJ47" s="23"/>
    </row>
    <row r="48" spans="1:6 16337:16338" s="19" customFormat="1" ht="16.399999999999999" customHeight="1">
      <c r="B48" s="24"/>
    </row>
    <row r="49" spans="2:2" s="19" customFormat="1" ht="35" customHeight="1">
      <c r="B49" s="108" t="s">
        <v>75</v>
      </c>
    </row>
    <row r="50" spans="2:2" s="19" customFormat="1" ht="15.5">
      <c r="B50" s="49" t="s">
        <v>77</v>
      </c>
    </row>
    <row r="51" spans="2:2" s="19" customFormat="1" ht="38" customHeight="1">
      <c r="B51" s="71" t="s">
        <v>76</v>
      </c>
    </row>
    <row r="52" spans="2:2" ht="16.5" hidden="1" customHeight="1"/>
    <row r="53" spans="2:2" ht="12.75" hidden="1" customHeight="1"/>
    <row r="54" spans="2:2" ht="12.75" hidden="1" customHeight="1"/>
    <row r="55" spans="2:2" ht="12.75" hidden="1" customHeight="1"/>
    <row r="56" spans="2:2" ht="12.75" hidden="1" customHeight="1"/>
    <row r="57" spans="2:2" ht="12.75" hidden="1" customHeight="1"/>
    <row r="58" spans="2:2" ht="12.75" hidden="1" customHeight="1"/>
    <row r="59" spans="2:2" ht="12.75" hidden="1" customHeight="1"/>
    <row r="60" spans="2:2" ht="12.75" hidden="1" customHeight="1"/>
    <row r="61" spans="2:2" ht="12.75" hidden="1" customHeight="1"/>
    <row r="62" spans="2:2" ht="12.75" hidden="1" customHeight="1"/>
    <row r="63" spans="2:2" ht="12.75" hidden="1" customHeight="1"/>
    <row r="64" spans="2:2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6.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zoomScale="70" zoomScaleNormal="70" workbookViewId="0">
      <selection activeCell="A7" sqref="A7:E35"/>
    </sheetView>
  </sheetViews>
  <sheetFormatPr baseColWidth="10" defaultColWidth="11.453125" defaultRowHeight="15" customHeight="1"/>
  <cols>
    <col min="1" max="1" width="10.81640625" style="24" customWidth="1"/>
    <col min="2" max="2" width="109.54296875" style="24" customWidth="1"/>
    <col min="3" max="3" width="24.1796875" style="24" customWidth="1"/>
    <col min="4" max="4" width="25.81640625" style="24" customWidth="1"/>
    <col min="5" max="5" width="16.08984375" style="100" bestFit="1" customWidth="1"/>
    <col min="6" max="16384" width="11.453125" style="24"/>
  </cols>
  <sheetData>
    <row r="1" spans="1:6" ht="20.149999999999999" customHeight="1">
      <c r="B1" s="12"/>
      <c r="C1" s="13"/>
    </row>
    <row r="2" spans="1:6" ht="20.149999999999999" customHeight="1">
      <c r="B2" s="12"/>
      <c r="C2" s="13"/>
    </row>
    <row r="3" spans="1:6" ht="20.149999999999999" customHeight="1"/>
    <row r="4" spans="1:6" ht="20.149999999999999" customHeight="1"/>
    <row r="5" spans="1:6" s="27" customFormat="1" ht="18" customHeight="1">
      <c r="B5" s="17" t="s">
        <v>26</v>
      </c>
      <c r="E5" s="101"/>
    </row>
    <row r="6" spans="1:6" s="29" customFormat="1" ht="15" customHeight="1">
      <c r="A6" s="36"/>
      <c r="B6" s="36"/>
      <c r="C6" s="43"/>
      <c r="D6" s="43"/>
      <c r="E6" s="102"/>
    </row>
    <row r="7" spans="1:6" s="21" customFormat="1" ht="15" customHeight="1">
      <c r="A7" s="35"/>
      <c r="B7" s="38"/>
      <c r="C7" s="136" t="s">
        <v>179</v>
      </c>
      <c r="D7" s="136" t="s">
        <v>180</v>
      </c>
      <c r="E7" s="136" t="s">
        <v>179</v>
      </c>
    </row>
    <row r="8" spans="1:6" s="21" customFormat="1" ht="46.5">
      <c r="A8" s="35"/>
      <c r="B8" s="38"/>
      <c r="C8" s="137" t="s">
        <v>104</v>
      </c>
      <c r="D8" s="137" t="s">
        <v>104</v>
      </c>
      <c r="E8" s="106" t="s">
        <v>103</v>
      </c>
      <c r="F8" s="37"/>
    </row>
    <row r="9" spans="1:6" s="21" customFormat="1" ht="30" customHeight="1">
      <c r="A9" s="35"/>
      <c r="B9" s="38" t="s">
        <v>116</v>
      </c>
      <c r="C9" s="111" t="s">
        <v>105</v>
      </c>
      <c r="D9" s="138"/>
      <c r="E9" s="112"/>
    </row>
    <row r="10" spans="1:6" s="21" customFormat="1" ht="15.5">
      <c r="A10" s="43">
        <v>1</v>
      </c>
      <c r="B10" s="34" t="s">
        <v>78</v>
      </c>
      <c r="C10" s="139">
        <v>27895228.687817998</v>
      </c>
      <c r="D10" s="139">
        <v>26994425.190063238</v>
      </c>
      <c r="E10" s="42">
        <f>E11</f>
        <v>2231618.2950254399</v>
      </c>
    </row>
    <row r="11" spans="1:6" s="21" customFormat="1" ht="15" customHeight="1">
      <c r="A11" s="43">
        <v>2</v>
      </c>
      <c r="B11" s="90" t="s">
        <v>79</v>
      </c>
      <c r="C11" s="140">
        <v>27895228.687817998</v>
      </c>
      <c r="D11" s="140">
        <v>26994425.190063238</v>
      </c>
      <c r="E11" s="44">
        <f>+C11*8%</f>
        <v>2231618.2950254399</v>
      </c>
    </row>
    <row r="12" spans="1:6" s="21" customFormat="1" ht="15" customHeight="1">
      <c r="A12" s="43">
        <v>3</v>
      </c>
      <c r="B12" s="90" t="s">
        <v>80</v>
      </c>
      <c r="C12" s="141" t="s">
        <v>8</v>
      </c>
      <c r="D12" s="141" t="s">
        <v>8</v>
      </c>
      <c r="E12" s="69" t="s">
        <v>8</v>
      </c>
    </row>
    <row r="13" spans="1:6" s="21" customFormat="1" ht="15" customHeight="1">
      <c r="A13" s="43">
        <v>4</v>
      </c>
      <c r="B13" s="91" t="s">
        <v>81</v>
      </c>
      <c r="C13" s="135" t="s">
        <v>8</v>
      </c>
      <c r="D13" s="135" t="s">
        <v>8</v>
      </c>
      <c r="E13" s="45" t="s">
        <v>8</v>
      </c>
    </row>
    <row r="14" spans="1:6" s="21" customFormat="1" ht="15" customHeight="1">
      <c r="A14" s="43">
        <v>5</v>
      </c>
      <c r="B14" s="91" t="s">
        <v>82</v>
      </c>
      <c r="C14" s="135" t="s">
        <v>8</v>
      </c>
      <c r="D14" s="135" t="s">
        <v>8</v>
      </c>
      <c r="E14" s="45" t="s">
        <v>8</v>
      </c>
    </row>
    <row r="15" spans="1:6" s="21" customFormat="1" ht="15" customHeight="1">
      <c r="A15" s="43">
        <v>6</v>
      </c>
      <c r="B15" s="34" t="s">
        <v>83</v>
      </c>
      <c r="C15" s="139">
        <v>1311640.2946359999</v>
      </c>
      <c r="D15" s="139">
        <v>1147910.3396672641</v>
      </c>
      <c r="E15" s="42">
        <f>C15*8%</f>
        <v>104931.22357088</v>
      </c>
    </row>
    <row r="16" spans="1:6" s="21" customFormat="1" ht="15" customHeight="1">
      <c r="A16" s="43">
        <v>7</v>
      </c>
      <c r="B16" s="91" t="s">
        <v>84</v>
      </c>
      <c r="C16" s="135" t="s">
        <v>8</v>
      </c>
      <c r="D16" s="135" t="s">
        <v>8</v>
      </c>
      <c r="E16" s="45" t="s">
        <v>8</v>
      </c>
    </row>
    <row r="17" spans="1:5" s="21" customFormat="1" ht="15" customHeight="1">
      <c r="A17" s="43">
        <v>8</v>
      </c>
      <c r="B17" s="91" t="s">
        <v>85</v>
      </c>
      <c r="C17" s="135" t="s">
        <v>8</v>
      </c>
      <c r="D17" s="135" t="s">
        <v>8</v>
      </c>
      <c r="E17" s="45" t="s">
        <v>8</v>
      </c>
    </row>
    <row r="18" spans="1:5" s="21" customFormat="1" ht="15" customHeight="1">
      <c r="A18" s="43">
        <v>9</v>
      </c>
      <c r="B18" s="91" t="s">
        <v>86</v>
      </c>
      <c r="C18" s="135" t="s">
        <v>8</v>
      </c>
      <c r="D18" s="135" t="s">
        <v>8</v>
      </c>
      <c r="E18" s="45" t="s">
        <v>8</v>
      </c>
    </row>
    <row r="19" spans="1:5" s="21" customFormat="1" ht="15" customHeight="1">
      <c r="A19" s="43">
        <v>10</v>
      </c>
      <c r="B19" s="45" t="s">
        <v>87</v>
      </c>
      <c r="C19" s="135" t="s">
        <v>8</v>
      </c>
      <c r="D19" s="135" t="s">
        <v>8</v>
      </c>
      <c r="E19" s="45" t="s">
        <v>8</v>
      </c>
    </row>
    <row r="20" spans="1:5" s="21" customFormat="1" ht="31">
      <c r="A20" s="43">
        <v>11</v>
      </c>
      <c r="B20" s="45" t="s">
        <v>88</v>
      </c>
      <c r="C20" s="135" t="s">
        <v>8</v>
      </c>
      <c r="D20" s="135" t="s">
        <v>8</v>
      </c>
      <c r="E20" s="45" t="s">
        <v>8</v>
      </c>
    </row>
    <row r="21" spans="1:5" s="21" customFormat="1" ht="15" customHeight="1">
      <c r="A21" s="43">
        <v>12</v>
      </c>
      <c r="B21" s="39" t="s">
        <v>89</v>
      </c>
      <c r="C21" s="142" t="s">
        <v>8</v>
      </c>
      <c r="D21" s="142" t="s">
        <v>8</v>
      </c>
      <c r="E21" s="39" t="s">
        <v>8</v>
      </c>
    </row>
    <row r="22" spans="1:5" ht="15" customHeight="1">
      <c r="A22" s="43">
        <v>13</v>
      </c>
      <c r="B22" s="39" t="s">
        <v>90</v>
      </c>
      <c r="C22" s="142" t="s">
        <v>8</v>
      </c>
      <c r="D22" s="142" t="s">
        <v>8</v>
      </c>
      <c r="E22" s="39" t="s">
        <v>8</v>
      </c>
    </row>
    <row r="23" spans="1:5" ht="15" customHeight="1">
      <c r="A23" s="43">
        <v>14</v>
      </c>
      <c r="B23" s="39" t="s">
        <v>91</v>
      </c>
      <c r="C23" s="142" t="s">
        <v>8</v>
      </c>
      <c r="D23" s="142" t="s">
        <v>8</v>
      </c>
      <c r="E23" s="39" t="s">
        <v>8</v>
      </c>
    </row>
    <row r="24" spans="1:5" ht="15" customHeight="1">
      <c r="A24" s="43">
        <v>15</v>
      </c>
      <c r="B24" s="45" t="s">
        <v>92</v>
      </c>
      <c r="C24" s="135" t="s">
        <v>8</v>
      </c>
      <c r="D24" s="135" t="s">
        <v>8</v>
      </c>
      <c r="E24" s="45" t="s">
        <v>8</v>
      </c>
    </row>
    <row r="25" spans="1:5" ht="15" customHeight="1">
      <c r="A25" s="43">
        <v>16</v>
      </c>
      <c r="B25" s="39" t="s">
        <v>93</v>
      </c>
      <c r="C25" s="142" t="s">
        <v>8</v>
      </c>
      <c r="D25" s="142" t="s">
        <v>8</v>
      </c>
      <c r="E25" s="39" t="s">
        <v>8</v>
      </c>
    </row>
    <row r="26" spans="1:5" ht="15" customHeight="1">
      <c r="A26" s="43">
        <v>17</v>
      </c>
      <c r="B26" s="91" t="s">
        <v>94</v>
      </c>
      <c r="C26" s="135" t="s">
        <v>8</v>
      </c>
      <c r="D26" s="135" t="s">
        <v>8</v>
      </c>
      <c r="E26" s="45" t="s">
        <v>8</v>
      </c>
    </row>
    <row r="27" spans="1:5" ht="33" customHeight="1">
      <c r="A27" s="43">
        <v>18</v>
      </c>
      <c r="B27" s="91" t="s">
        <v>95</v>
      </c>
      <c r="C27" s="135" t="s">
        <v>8</v>
      </c>
      <c r="D27" s="135" t="s">
        <v>8</v>
      </c>
      <c r="E27" s="45" t="s">
        <v>8</v>
      </c>
    </row>
    <row r="28" spans="1:5" ht="15" customHeight="1">
      <c r="A28" s="43">
        <v>19</v>
      </c>
      <c r="B28" s="91" t="s">
        <v>96</v>
      </c>
      <c r="C28" s="135" t="s">
        <v>8</v>
      </c>
      <c r="D28" s="135" t="s">
        <v>8</v>
      </c>
      <c r="E28" s="45" t="s">
        <v>8</v>
      </c>
    </row>
    <row r="29" spans="1:5" ht="15" customHeight="1">
      <c r="A29" s="43">
        <v>20</v>
      </c>
      <c r="B29" s="34" t="s">
        <v>97</v>
      </c>
      <c r="C29" s="139">
        <v>5278292.7158875</v>
      </c>
      <c r="D29" s="139">
        <v>5402019.8329875004</v>
      </c>
      <c r="E29" s="42">
        <f>C29*8%</f>
        <v>422263.41727099998</v>
      </c>
    </row>
    <row r="30" spans="1:5" ht="15" customHeight="1">
      <c r="A30" s="43">
        <v>21</v>
      </c>
      <c r="B30" s="91" t="s">
        <v>98</v>
      </c>
      <c r="C30" s="143" t="s">
        <v>8</v>
      </c>
      <c r="D30" s="143" t="s">
        <v>8</v>
      </c>
      <c r="E30" s="46" t="s">
        <v>8</v>
      </c>
    </row>
    <row r="31" spans="1:5" ht="15" customHeight="1">
      <c r="A31" s="43">
        <v>22</v>
      </c>
      <c r="B31" s="91" t="s">
        <v>99</v>
      </c>
      <c r="C31" s="135" t="s">
        <v>8</v>
      </c>
      <c r="D31" s="135" t="s">
        <v>8</v>
      </c>
      <c r="E31" s="45" t="s">
        <v>8</v>
      </c>
    </row>
    <row r="32" spans="1:5" ht="15" customHeight="1">
      <c r="A32" s="43">
        <v>23</v>
      </c>
      <c r="B32" s="34" t="s">
        <v>100</v>
      </c>
      <c r="C32" s="139">
        <v>4412394.202331</v>
      </c>
      <c r="D32" s="139">
        <v>4430117.1144730002</v>
      </c>
      <c r="E32" s="42">
        <f>C32*8%</f>
        <v>352991.53618648002</v>
      </c>
    </row>
    <row r="33" spans="1:5" ht="15" customHeight="1">
      <c r="A33" s="43">
        <v>24</v>
      </c>
      <c r="B33" s="39" t="s">
        <v>101</v>
      </c>
      <c r="C33" s="144">
        <v>1001771.4464050001</v>
      </c>
      <c r="D33" s="144">
        <v>806552.95353249996</v>
      </c>
      <c r="E33" s="47">
        <f>C33*8%</f>
        <v>80141.715712400008</v>
      </c>
    </row>
    <row r="34" spans="1:5" ht="15" customHeight="1">
      <c r="A34" s="43">
        <v>25</v>
      </c>
      <c r="B34" s="39" t="s">
        <v>102</v>
      </c>
      <c r="C34" s="142" t="s">
        <v>8</v>
      </c>
      <c r="D34" s="142" t="s">
        <v>8</v>
      </c>
      <c r="E34" s="39" t="s">
        <v>8</v>
      </c>
    </row>
    <row r="35" spans="1:5" ht="15" customHeight="1">
      <c r="A35" s="43">
        <v>26</v>
      </c>
      <c r="B35" s="34" t="s">
        <v>24</v>
      </c>
      <c r="C35" s="139">
        <v>39899327.347077496</v>
      </c>
      <c r="D35" s="139">
        <v>38781025.430723503</v>
      </c>
      <c r="E35" s="42">
        <f>E11+E15+E29+E32+E33</f>
        <v>3191946.1877661999</v>
      </c>
    </row>
    <row r="36" spans="1:5" ht="15" customHeight="1">
      <c r="A36" s="43"/>
      <c r="B36" s="40"/>
      <c r="C36" s="97"/>
      <c r="D36" s="41"/>
      <c r="E36" s="103"/>
    </row>
    <row r="37" spans="1:5" ht="15" customHeight="1">
      <c r="A37" s="41"/>
      <c r="B37" s="41"/>
      <c r="C37" s="41"/>
      <c r="D37" s="41"/>
      <c r="E37" s="103"/>
    </row>
    <row r="39" spans="1:5" ht="15" customHeight="1">
      <c r="D39" s="28"/>
    </row>
    <row r="42" spans="1:5" ht="15" customHeight="1">
      <c r="B42" s="28"/>
    </row>
    <row r="49" spans="2:2" ht="15" customHeight="1">
      <c r="B49" s="28"/>
    </row>
  </sheetData>
  <mergeCells count="1">
    <mergeCell ref="C9:E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E20"/>
  <sheetViews>
    <sheetView showGridLines="0" zoomScale="70" zoomScaleNormal="70" workbookViewId="0">
      <selection activeCell="A6" sqref="A6:C15"/>
    </sheetView>
  </sheetViews>
  <sheetFormatPr baseColWidth="10" defaultColWidth="9.1796875" defaultRowHeight="10"/>
  <cols>
    <col min="1" max="1" width="9.54296875" style="20" customWidth="1"/>
    <col min="2" max="2" width="67.1796875" style="20" customWidth="1"/>
    <col min="3" max="3" width="20.1796875" style="20" bestFit="1" customWidth="1"/>
    <col min="4" max="4" width="20.54296875" style="20" customWidth="1"/>
    <col min="5" max="5" width="21.453125" style="20" customWidth="1"/>
    <col min="6" max="16384" width="9.1796875" style="20"/>
  </cols>
  <sheetData>
    <row r="1" spans="1:5" ht="20.149999999999999" customHeight="1">
      <c r="B1" s="13"/>
    </row>
    <row r="2" spans="1:5" ht="20.149999999999999" customHeight="1">
      <c r="B2" s="13"/>
    </row>
    <row r="3" spans="1:5" ht="20.149999999999999" customHeight="1"/>
    <row r="4" spans="1:5" ht="20">
      <c r="B4" s="17" t="s">
        <v>28</v>
      </c>
    </row>
    <row r="5" spans="1:5" ht="15.5">
      <c r="B5" s="48"/>
      <c r="C5" s="60"/>
    </row>
    <row r="6" spans="1:5" ht="20">
      <c r="A6" s="60"/>
      <c r="B6" s="48"/>
      <c r="C6" s="145" t="s">
        <v>179</v>
      </c>
      <c r="D6" s="17"/>
    </row>
    <row r="7" spans="1:5" ht="15.65" customHeight="1">
      <c r="A7" s="35"/>
      <c r="B7" s="49" t="s">
        <v>106</v>
      </c>
      <c r="C7" s="50" t="s">
        <v>105</v>
      </c>
      <c r="D7" s="93"/>
    </row>
    <row r="8" spans="1:5" ht="47.5" customHeight="1">
      <c r="A8" s="52">
        <v>1</v>
      </c>
      <c r="B8" s="33" t="s">
        <v>107</v>
      </c>
      <c r="C8" s="146">
        <v>70323810</v>
      </c>
      <c r="D8" s="93"/>
    </row>
    <row r="9" spans="1:5" ht="26.5" customHeight="1">
      <c r="A9" s="52">
        <v>2</v>
      </c>
      <c r="B9" s="33" t="s">
        <v>114</v>
      </c>
      <c r="C9" s="147">
        <v>-104146.86176233333</v>
      </c>
      <c r="D9" s="93"/>
    </row>
    <row r="10" spans="1:5" ht="46.5">
      <c r="A10" s="59">
        <v>3</v>
      </c>
      <c r="B10" s="45" t="s">
        <v>108</v>
      </c>
      <c r="C10" s="148"/>
      <c r="D10" s="93"/>
    </row>
    <row r="11" spans="1:5" ht="42" customHeight="1">
      <c r="A11" s="52">
        <v>4</v>
      </c>
      <c r="B11" s="33" t="s">
        <v>109</v>
      </c>
      <c r="C11" s="149">
        <v>-8365905</v>
      </c>
      <c r="D11" s="93"/>
    </row>
    <row r="12" spans="1:5" ht="31">
      <c r="A12" s="52">
        <v>5</v>
      </c>
      <c r="B12" s="45" t="s">
        <v>110</v>
      </c>
      <c r="C12" s="148" t="s">
        <v>8</v>
      </c>
      <c r="D12" s="93"/>
    </row>
    <row r="13" spans="1:5" ht="28" customHeight="1">
      <c r="A13" s="52">
        <v>6</v>
      </c>
      <c r="B13" s="33" t="s">
        <v>111</v>
      </c>
      <c r="C13" s="146">
        <v>2564729.147192983</v>
      </c>
      <c r="D13" s="94"/>
      <c r="E13" s="95"/>
    </row>
    <row r="14" spans="1:5" ht="46.5">
      <c r="A14" s="59">
        <v>7</v>
      </c>
      <c r="B14" s="33" t="s">
        <v>112</v>
      </c>
      <c r="C14" s="150">
        <v>-62126.535623666663</v>
      </c>
      <c r="D14" s="93"/>
      <c r="E14" s="61"/>
    </row>
    <row r="15" spans="1:5" ht="15.5">
      <c r="A15" s="52">
        <v>8</v>
      </c>
      <c r="B15" s="51" t="s">
        <v>113</v>
      </c>
      <c r="C15" s="151">
        <v>64356360</v>
      </c>
      <c r="D15" s="99"/>
      <c r="E15" s="61"/>
    </row>
    <row r="16" spans="1:5" ht="15.5">
      <c r="A16" s="60"/>
      <c r="B16" s="60"/>
    </row>
    <row r="17" spans="1:3" ht="15.5">
      <c r="A17" s="60"/>
      <c r="B17" s="60" t="s">
        <v>115</v>
      </c>
    </row>
    <row r="18" spans="1:3" ht="15.5">
      <c r="A18" s="60"/>
      <c r="B18" s="105" t="s">
        <v>76</v>
      </c>
    </row>
    <row r="19" spans="1:3" ht="15.5">
      <c r="A19" s="60"/>
      <c r="B19" s="60"/>
      <c r="C19" s="60"/>
    </row>
    <row r="20" spans="1:3" ht="15.5">
      <c r="A20" s="60"/>
      <c r="B20" s="60"/>
      <c r="C20" s="60"/>
    </row>
  </sheetData>
  <pageMargins left="0.75" right="0.75" top="1" bottom="1" header="0" footer="0"/>
  <pageSetup paperSize="9" scale="84" orientation="portrait" r:id="rId1"/>
  <headerFooter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XDI38"/>
  <sheetViews>
    <sheetView showGridLines="0" zoomScale="70" zoomScaleNormal="70" workbookViewId="0">
      <selection activeCell="A7" sqref="A7:D35"/>
    </sheetView>
  </sheetViews>
  <sheetFormatPr baseColWidth="10" defaultColWidth="11.54296875" defaultRowHeight="14"/>
  <cols>
    <col min="1" max="1" width="11.54296875" style="30"/>
    <col min="2" max="2" width="89.1796875" style="30" customWidth="1"/>
    <col min="3" max="3" width="14.36328125" style="30" bestFit="1" customWidth="1"/>
    <col min="4" max="4" width="14.90625" style="30" bestFit="1" customWidth="1"/>
    <col min="5" max="7" width="11.54296875" style="30" customWidth="1"/>
    <col min="8" max="16384" width="11.54296875" style="30"/>
  </cols>
  <sheetData>
    <row r="1" spans="1:4" ht="20">
      <c r="B1" s="13"/>
    </row>
    <row r="2" spans="1:4" ht="20">
      <c r="B2" s="13"/>
    </row>
    <row r="4" spans="1:4" ht="20">
      <c r="B4" s="17" t="s">
        <v>29</v>
      </c>
    </row>
    <row r="5" spans="1:4" s="11" customFormat="1" ht="20">
      <c r="A5" s="17"/>
      <c r="B5" s="17"/>
      <c r="C5" s="17"/>
    </row>
    <row r="6" spans="1:4" ht="20">
      <c r="A6" s="17"/>
      <c r="B6" s="17"/>
      <c r="C6" s="17"/>
    </row>
    <row r="7" spans="1:4" ht="15.5">
      <c r="A7" s="48"/>
      <c r="B7" s="49" t="s">
        <v>106</v>
      </c>
      <c r="C7" s="152" t="s">
        <v>179</v>
      </c>
      <c r="D7" s="152" t="s">
        <v>180</v>
      </c>
    </row>
    <row r="8" spans="1:4" ht="15.5">
      <c r="A8" s="70"/>
      <c r="B8" s="34" t="s">
        <v>117</v>
      </c>
      <c r="C8" s="50" t="s">
        <v>105</v>
      </c>
      <c r="D8" s="50" t="s">
        <v>105</v>
      </c>
    </row>
    <row r="9" spans="1:4" ht="15.5">
      <c r="A9" s="70">
        <v>1</v>
      </c>
      <c r="B9" s="33" t="s">
        <v>118</v>
      </c>
      <c r="C9" s="153">
        <v>58362808.583762661</v>
      </c>
      <c r="D9" s="153">
        <v>57807721.879021339</v>
      </c>
    </row>
    <row r="10" spans="1:4" ht="15.5">
      <c r="A10" s="70">
        <v>2</v>
      </c>
      <c r="B10" s="33" t="s">
        <v>142</v>
      </c>
      <c r="C10" s="154">
        <v>-104146.86176233333</v>
      </c>
      <c r="D10" s="154">
        <v>-109943.758130667</v>
      </c>
    </row>
    <row r="11" spans="1:4" ht="15.5">
      <c r="A11" s="70">
        <v>3</v>
      </c>
      <c r="B11" s="33" t="s">
        <v>119</v>
      </c>
      <c r="C11" s="146">
        <v>58258661.722000331</v>
      </c>
      <c r="D11" s="146">
        <f>+D9+D10</f>
        <v>57697778.12089067</v>
      </c>
    </row>
    <row r="12" spans="1:4" ht="15.5">
      <c r="A12" s="70"/>
      <c r="B12" s="34" t="s">
        <v>120</v>
      </c>
      <c r="C12" s="155"/>
      <c r="D12" s="155"/>
    </row>
    <row r="13" spans="1:4" ht="31">
      <c r="A13" s="70">
        <v>4</v>
      </c>
      <c r="B13" s="33" t="s">
        <v>121</v>
      </c>
      <c r="C13" s="153">
        <v>3532969</v>
      </c>
      <c r="D13" s="153">
        <v>3307006.8733442305</v>
      </c>
    </row>
    <row r="14" spans="1:4" ht="15.5">
      <c r="A14" s="70">
        <v>5</v>
      </c>
      <c r="B14" s="45" t="s">
        <v>122</v>
      </c>
      <c r="C14" s="156" t="s">
        <v>8</v>
      </c>
      <c r="D14" s="156"/>
    </row>
    <row r="15" spans="1:4" ht="31">
      <c r="A15" s="70">
        <v>6</v>
      </c>
      <c r="B15" s="45" t="s">
        <v>123</v>
      </c>
      <c r="C15" s="156" t="s">
        <v>8</v>
      </c>
      <c r="D15" s="156"/>
    </row>
    <row r="16" spans="1:4" ht="31">
      <c r="A16" s="70">
        <v>7</v>
      </c>
      <c r="B16" s="45" t="s">
        <v>124</v>
      </c>
      <c r="C16" s="156" t="s">
        <v>8</v>
      </c>
      <c r="D16" s="156"/>
    </row>
    <row r="17" spans="1:16337" ht="15.5">
      <c r="A17" s="70">
        <v>8</v>
      </c>
      <c r="B17" s="45" t="s">
        <v>125</v>
      </c>
      <c r="C17" s="156" t="s">
        <v>8</v>
      </c>
      <c r="D17" s="156"/>
    </row>
    <row r="18" spans="1:16337" ht="15.5">
      <c r="A18" s="70">
        <v>9</v>
      </c>
      <c r="B18" s="45" t="s">
        <v>126</v>
      </c>
      <c r="C18" s="156" t="s">
        <v>8</v>
      </c>
      <c r="D18" s="156"/>
    </row>
    <row r="19" spans="1:16337" ht="15.5">
      <c r="A19" s="70">
        <v>10</v>
      </c>
      <c r="B19" s="45" t="s">
        <v>127</v>
      </c>
      <c r="C19" s="156" t="s">
        <v>8</v>
      </c>
      <c r="D19" s="156"/>
    </row>
    <row r="20" spans="1:16337" ht="15.5">
      <c r="A20" s="70">
        <v>11</v>
      </c>
      <c r="B20" s="33" t="s">
        <v>128</v>
      </c>
      <c r="C20" s="153">
        <v>3532969</v>
      </c>
      <c r="D20" s="153">
        <f>+D13</f>
        <v>3307006.8733442305</v>
      </c>
    </row>
    <row r="21" spans="1:16337" ht="15.5">
      <c r="A21" s="70"/>
      <c r="B21" s="34" t="s">
        <v>129</v>
      </c>
      <c r="C21" s="155" t="s">
        <v>8</v>
      </c>
      <c r="D21" s="155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</row>
    <row r="22" spans="1:16337" ht="31">
      <c r="A22" s="70">
        <v>12</v>
      </c>
      <c r="B22" s="45" t="s">
        <v>130</v>
      </c>
      <c r="C22" s="156" t="s">
        <v>8</v>
      </c>
      <c r="D22" s="156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</row>
    <row r="23" spans="1:16337" ht="15.5">
      <c r="A23" s="70">
        <v>13</v>
      </c>
      <c r="B23" s="45" t="s">
        <v>131</v>
      </c>
      <c r="C23" s="156" t="s">
        <v>8</v>
      </c>
      <c r="D23" s="15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</row>
    <row r="24" spans="1:16337" ht="15.5">
      <c r="A24" s="70">
        <v>14</v>
      </c>
      <c r="B24" s="45" t="s">
        <v>132</v>
      </c>
      <c r="C24" s="156" t="s">
        <v>8</v>
      </c>
      <c r="D24" s="156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</row>
    <row r="25" spans="1:16337" ht="15.5">
      <c r="A25" s="70">
        <v>15</v>
      </c>
      <c r="B25" s="45" t="s">
        <v>133</v>
      </c>
      <c r="C25" s="156" t="s">
        <v>8</v>
      </c>
      <c r="D25" s="156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</row>
    <row r="26" spans="1:16337" ht="15.5">
      <c r="A26" s="70">
        <v>16</v>
      </c>
      <c r="B26" s="45" t="s">
        <v>134</v>
      </c>
      <c r="C26" s="156" t="s">
        <v>8</v>
      </c>
      <c r="D26" s="15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</row>
    <row r="27" spans="1:16337" ht="15.5">
      <c r="A27" s="70"/>
      <c r="B27" s="34" t="s">
        <v>135</v>
      </c>
      <c r="C27" s="155" t="s">
        <v>8</v>
      </c>
      <c r="D27" s="155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</row>
    <row r="28" spans="1:16337" ht="15.5">
      <c r="A28" s="70">
        <v>17</v>
      </c>
      <c r="B28" s="33" t="s">
        <v>136</v>
      </c>
      <c r="C28" s="153">
        <v>11917771.726518666</v>
      </c>
      <c r="D28" s="153">
        <v>11554401.105934666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</row>
    <row r="29" spans="1:16337" ht="15.5">
      <c r="A29" s="70">
        <v>18</v>
      </c>
      <c r="B29" s="33" t="s">
        <v>137</v>
      </c>
      <c r="C29" s="157">
        <v>-9353043.7265186664</v>
      </c>
      <c r="D29" s="157">
        <v>-9179759.4392680004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</row>
    <row r="30" spans="1:16337" ht="15.5">
      <c r="A30" s="70">
        <v>19</v>
      </c>
      <c r="B30" s="33" t="s">
        <v>138</v>
      </c>
      <c r="C30" s="153">
        <v>2564728</v>
      </c>
      <c r="D30" s="153">
        <v>2374641.666666666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</row>
    <row r="31" spans="1:16337" ht="15.5">
      <c r="A31" s="70"/>
      <c r="B31" s="34" t="s">
        <v>139</v>
      </c>
      <c r="C31" s="155" t="s">
        <v>8</v>
      </c>
      <c r="D31" s="155" t="s">
        <v>8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</row>
    <row r="32" spans="1:16337" ht="15.5">
      <c r="A32" s="70">
        <v>20</v>
      </c>
      <c r="B32" s="33" t="s">
        <v>39</v>
      </c>
      <c r="C32" s="146">
        <v>4269862.4635749999</v>
      </c>
      <c r="D32" s="146">
        <v>4179036.7668923335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</row>
    <row r="33" spans="1:16337" ht="15.5">
      <c r="A33" s="70">
        <v>21</v>
      </c>
      <c r="B33" s="33" t="s">
        <v>140</v>
      </c>
      <c r="C33" s="146">
        <v>64356360</v>
      </c>
      <c r="D33" s="146">
        <v>63379426.660901561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  <c r="WVU33"/>
      <c r="WVV33"/>
      <c r="WVW33"/>
      <c r="WVX33"/>
      <c r="WVY33"/>
      <c r="WVZ33"/>
      <c r="WWA33"/>
      <c r="WWB33"/>
      <c r="WWC33"/>
      <c r="WWD33"/>
      <c r="WWE33"/>
      <c r="WWF33"/>
      <c r="WWG33"/>
      <c r="WWH33"/>
      <c r="WWI33"/>
      <c r="WWJ33"/>
      <c r="WWK33"/>
      <c r="WWL33"/>
      <c r="WWM33"/>
      <c r="WWN33"/>
      <c r="WWO33"/>
      <c r="WWP33"/>
      <c r="WWQ33"/>
      <c r="WWR33"/>
      <c r="WWS33"/>
      <c r="WWT33"/>
      <c r="WWU33"/>
      <c r="WWV33"/>
      <c r="WWW33"/>
      <c r="WWX33"/>
      <c r="WWY33"/>
      <c r="WWZ33"/>
      <c r="WXA33"/>
      <c r="WXB33"/>
      <c r="WXC33"/>
      <c r="WXD33"/>
      <c r="WXE33"/>
      <c r="WXF33"/>
      <c r="WXG33"/>
      <c r="WXH33"/>
      <c r="WXI33"/>
      <c r="WXJ33"/>
      <c r="WXK33"/>
      <c r="WXL33"/>
      <c r="WXM33"/>
      <c r="WXN33"/>
      <c r="WXO33"/>
      <c r="WXP33"/>
      <c r="WXQ33"/>
      <c r="WXR33"/>
      <c r="WXS33"/>
      <c r="WXT33"/>
      <c r="WXU33"/>
      <c r="WXV33"/>
      <c r="WXW33"/>
      <c r="WXX33"/>
      <c r="WXY33"/>
      <c r="WXZ33"/>
      <c r="WYA33"/>
      <c r="WYB33"/>
      <c r="WYC33"/>
      <c r="WYD33"/>
      <c r="WYE33"/>
      <c r="WYF33"/>
      <c r="WYG33"/>
      <c r="WYH33"/>
      <c r="WYI33"/>
      <c r="WYJ33"/>
      <c r="WYK33"/>
      <c r="WYL33"/>
      <c r="WYM33"/>
      <c r="WYN33"/>
      <c r="WYO33"/>
      <c r="WYP33"/>
      <c r="WYQ33"/>
      <c r="WYR33"/>
      <c r="WYS33"/>
      <c r="WYT33"/>
      <c r="WYU33"/>
      <c r="WYV33"/>
      <c r="WYW33"/>
      <c r="WYX33"/>
      <c r="WYY33"/>
      <c r="WYZ33"/>
      <c r="WZA33"/>
      <c r="WZB33"/>
      <c r="WZC33"/>
      <c r="WZD33"/>
      <c r="WZE33"/>
      <c r="WZF33"/>
      <c r="WZG33"/>
      <c r="WZH33"/>
      <c r="WZI33"/>
      <c r="WZJ33"/>
      <c r="WZK33"/>
      <c r="WZL33"/>
      <c r="WZM33"/>
      <c r="WZN33"/>
      <c r="WZO33"/>
      <c r="WZP33"/>
      <c r="WZQ33"/>
      <c r="WZR33"/>
      <c r="WZS33"/>
      <c r="WZT33"/>
      <c r="WZU33"/>
      <c r="WZV33"/>
      <c r="WZW33"/>
      <c r="WZX33"/>
      <c r="WZY33"/>
      <c r="WZZ33"/>
      <c r="XAA33"/>
      <c r="XAB33"/>
      <c r="XAC33"/>
      <c r="XAD33"/>
      <c r="XAE33"/>
      <c r="XAF33"/>
      <c r="XAG33"/>
      <c r="XAH33"/>
      <c r="XAI33"/>
      <c r="XAJ33"/>
      <c r="XAK33"/>
      <c r="XAL33"/>
      <c r="XAM33"/>
      <c r="XAN33"/>
      <c r="XAO33"/>
      <c r="XAP33"/>
      <c r="XAQ33"/>
      <c r="XAR33"/>
      <c r="XAS33"/>
      <c r="XAT33"/>
      <c r="XAU33"/>
      <c r="XAV33"/>
      <c r="XAW33"/>
      <c r="XAX33"/>
      <c r="XAY33"/>
      <c r="XAZ33"/>
      <c r="XBA33"/>
      <c r="XBB33"/>
      <c r="XBC33"/>
      <c r="XBD33"/>
      <c r="XBE33"/>
      <c r="XBF33"/>
      <c r="XBG33"/>
      <c r="XBH33"/>
      <c r="XBI33"/>
      <c r="XBJ33"/>
      <c r="XBK33"/>
      <c r="XBL33"/>
      <c r="XBM33"/>
      <c r="XBN33"/>
      <c r="XBO33"/>
      <c r="XBP33"/>
      <c r="XBQ33"/>
      <c r="XBR33"/>
      <c r="XBS33"/>
      <c r="XBT33"/>
      <c r="XBU33"/>
      <c r="XBV33"/>
      <c r="XBW33"/>
      <c r="XBX33"/>
      <c r="XBY33"/>
      <c r="XBZ33"/>
      <c r="XCA33"/>
      <c r="XCB33"/>
      <c r="XCC33"/>
      <c r="XCD33"/>
      <c r="XCE33"/>
      <c r="XCF33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</row>
    <row r="34" spans="1:16337" ht="15.5">
      <c r="A34" s="70"/>
      <c r="B34" s="34" t="s">
        <v>27</v>
      </c>
      <c r="C34" s="158" t="s">
        <v>8</v>
      </c>
      <c r="D34" s="158" t="s">
        <v>8</v>
      </c>
    </row>
    <row r="35" spans="1:16337" ht="15.5">
      <c r="A35" s="70">
        <v>22</v>
      </c>
      <c r="B35" s="33" t="s">
        <v>141</v>
      </c>
      <c r="C35" s="159">
        <v>6.6299999999999998E-2</v>
      </c>
      <c r="D35" s="159">
        <v>6.5936802951080647E-2</v>
      </c>
    </row>
    <row r="36" spans="1:16337">
      <c r="C36" s="85"/>
    </row>
    <row r="37" spans="1:16337" ht="15.5">
      <c r="B37" s="60" t="s">
        <v>115</v>
      </c>
      <c r="C37" s="84"/>
    </row>
    <row r="38" spans="1:16337" ht="15.5">
      <c r="B38" s="105" t="s">
        <v>76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H39"/>
  <sheetViews>
    <sheetView showGridLines="0" tabSelected="1" zoomScale="70" zoomScaleNormal="70" zoomScaleSheetLayoutView="20" zoomScalePageLayoutView="80" workbookViewId="0">
      <selection activeCell="D5" sqref="D5"/>
    </sheetView>
  </sheetViews>
  <sheetFormatPr baseColWidth="10" defaultColWidth="9.1796875" defaultRowHeight="14.5"/>
  <cols>
    <col min="2" max="2" width="102.54296875" customWidth="1"/>
    <col min="3" max="4" width="20.81640625" customWidth="1"/>
    <col min="5" max="8" width="22.1796875" customWidth="1"/>
  </cols>
  <sheetData>
    <row r="1" spans="1:8" ht="20.149999999999999" customHeight="1">
      <c r="B1" s="13"/>
    </row>
    <row r="2" spans="1:8" ht="20.149999999999999" customHeight="1">
      <c r="B2" s="13"/>
    </row>
    <row r="3" spans="1:8" ht="20.149999999999999" customHeight="1"/>
    <row r="4" spans="1:8" ht="20.149999999999999" customHeight="1"/>
    <row r="5" spans="1:8" s="11" customFormat="1" ht="20">
      <c r="B5" s="15" t="s">
        <v>30</v>
      </c>
      <c r="C5" s="31"/>
      <c r="D5" s="31"/>
      <c r="E5" s="31"/>
      <c r="F5" s="31"/>
      <c r="G5" s="31"/>
      <c r="H5" s="31"/>
    </row>
    <row r="6" spans="1:8" ht="15.5">
      <c r="A6" s="52"/>
      <c r="B6" s="52"/>
      <c r="C6" s="113" t="s">
        <v>179</v>
      </c>
      <c r="D6" s="114"/>
      <c r="E6" s="32"/>
      <c r="F6" s="32"/>
      <c r="G6" s="32"/>
      <c r="H6" s="32"/>
    </row>
    <row r="7" spans="1:8" ht="31">
      <c r="A7" s="52"/>
      <c r="B7" s="71" t="s">
        <v>106</v>
      </c>
      <c r="C7" s="53" t="s">
        <v>169</v>
      </c>
      <c r="D7" s="53" t="s">
        <v>170</v>
      </c>
    </row>
    <row r="8" spans="1:8" ht="15.5">
      <c r="A8" s="52"/>
      <c r="B8" s="54" t="s">
        <v>143</v>
      </c>
      <c r="C8" s="115" t="s">
        <v>105</v>
      </c>
      <c r="D8" s="116"/>
    </row>
    <row r="9" spans="1:8" ht="15.5">
      <c r="A9" s="52">
        <v>1</v>
      </c>
      <c r="B9" s="55" t="s">
        <v>144</v>
      </c>
      <c r="C9" s="160">
        <v>6090478.8926075436</v>
      </c>
      <c r="D9" s="160">
        <v>6089482</v>
      </c>
    </row>
    <row r="10" spans="1:8" ht="15.5">
      <c r="A10" s="52"/>
      <c r="B10" s="54" t="s">
        <v>145</v>
      </c>
      <c r="C10" s="161"/>
      <c r="D10" s="161"/>
    </row>
    <row r="11" spans="1:8" ht="15.5">
      <c r="A11" s="52">
        <v>2</v>
      </c>
      <c r="B11" s="56" t="s">
        <v>146</v>
      </c>
      <c r="C11" s="160">
        <v>18240677.533632684</v>
      </c>
      <c r="D11" s="160">
        <v>1225519.945781834</v>
      </c>
    </row>
    <row r="12" spans="1:8" ht="15.5">
      <c r="A12" s="52">
        <v>3</v>
      </c>
      <c r="B12" s="57" t="s">
        <v>147</v>
      </c>
      <c r="C12" s="160">
        <v>11970956.151628694</v>
      </c>
      <c r="D12" s="160">
        <v>598547.80758143461</v>
      </c>
    </row>
    <row r="13" spans="1:8" ht="15.5">
      <c r="A13" s="52">
        <v>4</v>
      </c>
      <c r="B13" s="92" t="s">
        <v>148</v>
      </c>
      <c r="C13" s="160">
        <v>6269721.3820039919</v>
      </c>
      <c r="D13" s="160">
        <v>626972.13820039935</v>
      </c>
    </row>
    <row r="14" spans="1:8" ht="15.5">
      <c r="A14" s="52">
        <v>5</v>
      </c>
      <c r="B14" s="56" t="s">
        <v>149</v>
      </c>
      <c r="C14" s="160">
        <v>2214876.6577363848</v>
      </c>
      <c r="D14" s="160">
        <v>1021789.5503480213</v>
      </c>
    </row>
    <row r="15" spans="1:8" ht="15.5">
      <c r="A15" s="52">
        <v>6</v>
      </c>
      <c r="B15" s="57" t="s">
        <v>150</v>
      </c>
      <c r="C15" s="162">
        <v>0</v>
      </c>
      <c r="D15" s="162">
        <v>0</v>
      </c>
    </row>
    <row r="16" spans="1:8" ht="15.5">
      <c r="A16" s="52">
        <v>7</v>
      </c>
      <c r="B16" s="57" t="s">
        <v>151</v>
      </c>
      <c r="C16" s="160">
        <v>2066496.6338239999</v>
      </c>
      <c r="D16" s="160">
        <v>1696840.5514831401</v>
      </c>
    </row>
    <row r="17" spans="1:4" ht="15.5">
      <c r="A17" s="52">
        <v>8</v>
      </c>
      <c r="B17" s="57" t="s">
        <v>152</v>
      </c>
      <c r="C17" s="160">
        <v>148380.02391238473</v>
      </c>
      <c r="D17" s="160">
        <v>148380.02391238473</v>
      </c>
    </row>
    <row r="18" spans="1:4" ht="15.5">
      <c r="A18" s="52">
        <v>9</v>
      </c>
      <c r="B18" s="56" t="s">
        <v>153</v>
      </c>
      <c r="C18" s="160">
        <v>256128.91471704704</v>
      </c>
      <c r="D18" s="160">
        <v>51225.782943409402</v>
      </c>
    </row>
    <row r="19" spans="1:4" ht="15.5">
      <c r="A19" s="52">
        <v>10</v>
      </c>
      <c r="B19" s="58" t="s">
        <v>154</v>
      </c>
      <c r="C19" s="160">
        <v>12440342.151245274</v>
      </c>
      <c r="D19" s="160">
        <v>3017194.5307716532</v>
      </c>
    </row>
    <row r="20" spans="1:4" ht="15.5">
      <c r="A20" s="52">
        <v>11</v>
      </c>
      <c r="B20" s="57" t="s">
        <v>155</v>
      </c>
      <c r="C20" s="160">
        <v>2298599.9174353336</v>
      </c>
      <c r="D20" s="160">
        <v>2291478.3220272833</v>
      </c>
    </row>
    <row r="21" spans="1:4" ht="15.5">
      <c r="A21" s="52">
        <v>12</v>
      </c>
      <c r="B21" s="57" t="s">
        <v>156</v>
      </c>
      <c r="C21" s="160">
        <v>0</v>
      </c>
      <c r="D21" s="160">
        <v>0</v>
      </c>
    </row>
    <row r="22" spans="1:4" ht="15.5">
      <c r="A22" s="52">
        <v>13</v>
      </c>
      <c r="B22" s="57" t="s">
        <v>157</v>
      </c>
      <c r="C22" s="160">
        <v>10141742.233809941</v>
      </c>
      <c r="D22" s="160">
        <v>725716.20874437003</v>
      </c>
    </row>
    <row r="23" spans="1:4" ht="15.5">
      <c r="A23" s="52">
        <v>14</v>
      </c>
      <c r="B23" s="58" t="s">
        <v>158</v>
      </c>
      <c r="C23" s="160">
        <v>3182869.5458063567</v>
      </c>
      <c r="D23" s="160">
        <v>2303651.0994849857</v>
      </c>
    </row>
    <row r="24" spans="1:4" ht="15.5">
      <c r="A24" s="52">
        <v>15</v>
      </c>
      <c r="B24" s="58" t="s">
        <v>159</v>
      </c>
      <c r="C24" s="160">
        <v>2267816.8969915723</v>
      </c>
      <c r="D24" s="160">
        <v>224190.52463702863</v>
      </c>
    </row>
    <row r="25" spans="1:4" ht="15.5">
      <c r="A25" s="52">
        <v>16</v>
      </c>
      <c r="B25" s="58" t="s">
        <v>160</v>
      </c>
      <c r="C25" s="163"/>
      <c r="D25" s="162">
        <v>7843571.4339669328</v>
      </c>
    </row>
    <row r="26" spans="1:4" ht="15.5">
      <c r="A26" s="52"/>
      <c r="B26" s="54" t="s">
        <v>161</v>
      </c>
      <c r="C26" s="161"/>
      <c r="D26" s="161"/>
    </row>
    <row r="27" spans="1:4" ht="15.5">
      <c r="A27" s="52">
        <v>17</v>
      </c>
      <c r="B27" s="58" t="s">
        <v>162</v>
      </c>
      <c r="C27" s="160">
        <v>3462032.4616702301</v>
      </c>
      <c r="D27" s="160">
        <v>1001256.18514075</v>
      </c>
    </row>
    <row r="28" spans="1:4" ht="15.5">
      <c r="A28" s="52">
        <v>18</v>
      </c>
      <c r="B28" s="56" t="s">
        <v>163</v>
      </c>
      <c r="C28" s="160">
        <v>2316948.9819986969</v>
      </c>
      <c r="D28" s="160">
        <v>2301534.3118356969</v>
      </c>
    </row>
    <row r="29" spans="1:4" ht="15.5">
      <c r="A29" s="52">
        <v>19</v>
      </c>
      <c r="B29" s="55" t="s">
        <v>164</v>
      </c>
      <c r="C29" s="160">
        <v>3487270.4842538051</v>
      </c>
      <c r="D29" s="160">
        <v>2153518.9080746667</v>
      </c>
    </row>
    <row r="30" spans="1:4" ht="15.5">
      <c r="A30" s="52">
        <v>20</v>
      </c>
      <c r="B30" s="58" t="s">
        <v>165</v>
      </c>
      <c r="C30" s="163"/>
      <c r="D30" s="162">
        <v>4861659.736937128</v>
      </c>
    </row>
    <row r="31" spans="1:4" ht="15.5">
      <c r="A31" s="52"/>
      <c r="C31" s="164"/>
      <c r="D31" s="89" t="s">
        <v>171</v>
      </c>
    </row>
    <row r="32" spans="1:4" ht="15.5">
      <c r="A32" s="52">
        <v>21</v>
      </c>
      <c r="B32" s="55" t="s">
        <v>166</v>
      </c>
      <c r="C32" s="163"/>
      <c r="D32" s="162">
        <v>6089482</v>
      </c>
    </row>
    <row r="33" spans="1:5" ht="15.5">
      <c r="A33" s="52">
        <v>22</v>
      </c>
      <c r="B33" s="55" t="s">
        <v>167</v>
      </c>
      <c r="C33" s="163"/>
      <c r="D33" s="162">
        <v>3210693.0539633217</v>
      </c>
    </row>
    <row r="34" spans="1:5" ht="15.5">
      <c r="A34" s="52">
        <v>23</v>
      </c>
      <c r="B34" s="55" t="s">
        <v>168</v>
      </c>
      <c r="C34" s="163"/>
      <c r="D34" s="165">
        <v>1.8969193021098938</v>
      </c>
      <c r="E34" s="98"/>
    </row>
    <row r="35" spans="1:5" ht="15.5">
      <c r="A35" s="52"/>
      <c r="B35" s="52"/>
      <c r="C35" s="52"/>
      <c r="D35" s="52"/>
    </row>
    <row r="36" spans="1:5" ht="15.5">
      <c r="B36" s="60" t="s">
        <v>115</v>
      </c>
    </row>
    <row r="37" spans="1:5">
      <c r="D37" s="86"/>
    </row>
    <row r="38" spans="1:5">
      <c r="D38" s="86"/>
    </row>
    <row r="39" spans="1:5">
      <c r="D39" s="87"/>
    </row>
  </sheetData>
  <mergeCells count="2">
    <mergeCell ref="C6:D6"/>
    <mergeCell ref="C8:D8"/>
  </mergeCells>
  <pageMargins left="0.7" right="0.7" top="0.75" bottom="0.75" header="0.3" footer="0.3"/>
  <pageSetup paperSize="9" scale="31" orientation="portrait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Index</vt:lpstr>
      <vt:lpstr>Table 1</vt:lpstr>
      <vt:lpstr>Table 2</vt:lpstr>
      <vt:lpstr>Table 3</vt:lpstr>
      <vt:lpstr>Table 4</vt:lpstr>
      <vt:lpstr>Table 5</vt:lpstr>
    </vt:vector>
  </TitlesOfParts>
  <Manager/>
  <Company>Grupo Santander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CaPM</dc:creator>
  <cp:keywords/>
  <dc:description/>
  <cp:lastModifiedBy>n670132</cp:lastModifiedBy>
  <cp:revision/>
  <dcterms:created xsi:type="dcterms:W3CDTF">2022-11-18T09:00:42Z</dcterms:created>
  <dcterms:modified xsi:type="dcterms:W3CDTF">2023-11-14T13:50:36Z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b88ec2-a72b-4523-9e84-0458a1764731_Enabled">
    <vt:lpwstr>true</vt:lpwstr>
  </property>
  <property fmtid="{D5CDD505-2E9C-101B-9397-08002B2CF9AE}" pid="3" name="MSIP_Label_41b88ec2-a72b-4523-9e84-0458a1764731_SetDate">
    <vt:lpwstr>2022-11-18T09:37:25Z</vt:lpwstr>
  </property>
  <property fmtid="{D5CDD505-2E9C-101B-9397-08002B2CF9AE}" pid="4" name="MSIP_Label_41b88ec2-a72b-4523-9e84-0458a1764731_Method">
    <vt:lpwstr>Privileged</vt:lpwstr>
  </property>
  <property fmtid="{D5CDD505-2E9C-101B-9397-08002B2CF9AE}" pid="5" name="MSIP_Label_41b88ec2-a72b-4523-9e84-0458a1764731_Name">
    <vt:lpwstr>Public O365</vt:lpwstr>
  </property>
  <property fmtid="{D5CDD505-2E9C-101B-9397-08002B2CF9AE}" pid="6" name="MSIP_Label_41b88ec2-a72b-4523-9e84-0458a1764731_SiteId">
    <vt:lpwstr>35595a02-4d6d-44ac-99e1-f9ab4cd872db</vt:lpwstr>
  </property>
  <property fmtid="{D5CDD505-2E9C-101B-9397-08002B2CF9AE}" pid="7" name="MSIP_Label_41b88ec2-a72b-4523-9e84-0458a1764731_ActionId">
    <vt:lpwstr>05e19a69-f7e2-48ad-885c-d9ee4e5cc492</vt:lpwstr>
  </property>
  <property fmtid="{D5CDD505-2E9C-101B-9397-08002B2CF9AE}" pid="8" name="MSIP_Label_41b88ec2-a72b-4523-9e84-0458a1764731_ContentBits">
    <vt:lpwstr>0</vt:lpwstr>
  </property>
</Properties>
</file>