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santandernet.sharepoint.com/sites/IRSAN/Shared Documents/General/Results/Quarterly Results/2024.1Q/"/>
    </mc:Choice>
  </mc:AlternateContent>
  <xr:revisionPtr revIDLastSave="61" documentId="13_ncr:1_{1388D93D-B0C0-4A54-A2A4-4233C373286E}" xr6:coauthVersionLast="47" xr6:coauthVersionMax="47" xr10:uidLastSave="{4F20A26F-587D-41A4-8700-3F885AC827DF}"/>
  <bookViews>
    <workbookView xWindow="-108" yWindow="-108" windowWidth="23256" windowHeight="12576" xr2:uid="{00000000-000D-0000-FFFF-FFFF00000000}"/>
  </bookViews>
  <sheets>
    <sheet name="Balance sheet" sheetId="1" r:id="rId1"/>
    <sheet name="Income statement YTD" sheetId="2" r:id="rId2"/>
    <sheet name="Quarterly Income statement " sheetId="3" r:id="rId3"/>
    <sheet name="Main ratios" sheetId="4" r:id="rId4"/>
  </sheets>
  <externalReferences>
    <externalReference r:id="rId5"/>
  </externalReferences>
  <definedNames>
    <definedName name="QNOW">'[1]Date &amp; Language'!$B$2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 l="1"/>
  <c r="E34" i="1"/>
  <c r="D34" i="1"/>
  <c r="C34" i="1"/>
</calcChain>
</file>

<file path=xl/sharedStrings.xml><?xml version="1.0" encoding="utf-8"?>
<sst xmlns="http://schemas.openxmlformats.org/spreadsheetml/2006/main" count="241" uniqueCount="183">
  <si>
    <t>Assets</t>
  </si>
  <si>
    <t>Ch$ Million</t>
  </si>
  <si>
    <t>% Chg.</t>
  </si>
  <si>
    <t>Cash and deposits in banks</t>
  </si>
  <si>
    <t>Cash items in process of collection</t>
  </si>
  <si>
    <t>Financial assets for trading at fair value through earnings</t>
  </si>
  <si>
    <t xml:space="preserve">     Financial derivative contracts</t>
  </si>
  <si>
    <t xml:space="preserve">     Financial debt instruments</t>
  </si>
  <si>
    <t>Financial assets at fair value through other comprehensive income</t>
  </si>
  <si>
    <t xml:space="preserve">     Other financial instruments</t>
  </si>
  <si>
    <t>Financial derivative contracts for hedge accounting</t>
  </si>
  <si>
    <t>Financial assets at amortized cost</t>
  </si>
  <si>
    <t>Investments under resale agreements</t>
  </si>
  <si>
    <t>--%</t>
  </si>
  <si>
    <t>Financial debt instruments</t>
  </si>
  <si>
    <t>Interbank loans, net</t>
  </si>
  <si>
    <t>Loans and account receivables from customers- Commercial</t>
  </si>
  <si>
    <t>Loans and account receivables from customers- Mortgage</t>
  </si>
  <si>
    <t>Loans and account receivables from customers- Consumer</t>
  </si>
  <si>
    <t>Investments in associates and other companies</t>
  </si>
  <si>
    <t>Intangible assets</t>
  </si>
  <si>
    <t>Property, plant and equipment</t>
  </si>
  <si>
    <t>Assets with leasing rights</t>
  </si>
  <si>
    <t>Current taxes</t>
  </si>
  <si>
    <t>Deferred taxes</t>
  </si>
  <si>
    <t>Other assets</t>
  </si>
  <si>
    <t>Non-current assets and groups for sale</t>
  </si>
  <si>
    <t>TOTAL ASSETS</t>
  </si>
  <si>
    <t>LIABILITIES</t>
  </si>
  <si>
    <t>Cash items in process of being cleared</t>
  </si>
  <si>
    <t>Financial liabilities for trading at fair value through earnings</t>
  </si>
  <si>
    <t>Financial liabilities at amortized cost</t>
  </si>
  <si>
    <t>Deposits and other demand liabilities</t>
  </si>
  <si>
    <t>Time deposits and other time liabilities</t>
  </si>
  <si>
    <t>Obligations under repurchase agreements</t>
  </si>
  <si>
    <t>Interbank borrowings</t>
  </si>
  <si>
    <t>Issued debt instruments</t>
  </si>
  <si>
    <t>Other financial liabilities</t>
  </si>
  <si>
    <t>Obligations for leasing contracts</t>
  </si>
  <si>
    <t>Financial instruments of issued regulatory capital</t>
  </si>
  <si>
    <t>Provisions for contingencies</t>
  </si>
  <si>
    <t>Provisions for dividend, payment of interest and reappreciation of financial instruments of issued regulatory capital</t>
  </si>
  <si>
    <t>Special provisions for credit risk</t>
  </si>
  <si>
    <t>Other liabilities</t>
  </si>
  <si>
    <t>TOTAL LIABILITIES</t>
  </si>
  <si>
    <t>EQUITY</t>
  </si>
  <si>
    <t>Capital</t>
  </si>
  <si>
    <t>Reserves</t>
  </si>
  <si>
    <t>Accumulated other comprehensive income</t>
  </si>
  <si>
    <t>Elements that will not be reclassified to earnings</t>
  </si>
  <si>
    <t>Elements that can be reclassified to earnings</t>
  </si>
  <si>
    <t>Retained earnings from prior years</t>
  </si>
  <si>
    <t>Income from the period</t>
  </si>
  <si>
    <t>Total Shareholders' Equity</t>
  </si>
  <si>
    <t>Non-controlling interest</t>
  </si>
  <si>
    <t>TOTAL LIABILITIES AND EQUITY</t>
  </si>
  <si>
    <t>Interest income</t>
  </si>
  <si>
    <t>Interest expense</t>
  </si>
  <si>
    <t>Net interest income</t>
  </si>
  <si>
    <t>Readjustment income</t>
  </si>
  <si>
    <t>Readjustment expense</t>
  </si>
  <si>
    <t>Net readjustment income</t>
  </si>
  <si>
    <t>Net income from interest and readjustment</t>
  </si>
  <si>
    <t>Fee and commission income</t>
  </si>
  <si>
    <t>Fee and commission expense</t>
  </si>
  <si>
    <t>Net fee and commission income</t>
  </si>
  <si>
    <t xml:space="preserve">Finncial assets not for trading </t>
  </si>
  <si>
    <t>Result from derecognition of financial assets and liabilities at amortized cost and of financial assets at fair value with changes in other comprehensive income</t>
  </si>
  <si>
    <t>Changes, readjustments and hedge accounting in foreign currency</t>
  </si>
  <si>
    <t>Net financial result</t>
  </si>
  <si>
    <t>Income from investments in associates and other companies</t>
  </si>
  <si>
    <t>Results from non-current assets and non-continued operations</t>
  </si>
  <si>
    <t>Other operating income</t>
  </si>
  <si>
    <t>Total operating income</t>
  </si>
  <si>
    <t>Personnel expenses</t>
  </si>
  <si>
    <t>Administrative expenses</t>
  </si>
  <si>
    <t>Depreciation and amortization</t>
  </si>
  <si>
    <t>Impairment of non-financial assets</t>
  </si>
  <si>
    <t>Other operating expenses</t>
  </si>
  <si>
    <t>Total operating expenses</t>
  </si>
  <si>
    <t>Operating results before credit losses</t>
  </si>
  <si>
    <t>Expense for provisions establised for credit risk of loans at amortized cost</t>
  </si>
  <si>
    <t>Expense for special provisions for credit risk</t>
  </si>
  <si>
    <t>Recovery of written-off loans</t>
  </si>
  <si>
    <t>Impairment for credit risk for other financial assets at amortized cost and financial assets at fair value through other comprehensive income</t>
  </si>
  <si>
    <t>Credit loss expenses</t>
  </si>
  <si>
    <t>Net income from ordinary activities before tax</t>
  </si>
  <si>
    <t>Income tax</t>
  </si>
  <si>
    <t>Consolidated income for the period</t>
  </si>
  <si>
    <t>Income attributable to shareholders</t>
  </si>
  <si>
    <t>Income attributable to non-controlling interest</t>
  </si>
  <si>
    <t>$ Million</t>
  </si>
  <si>
    <t>Loans</t>
  </si>
  <si>
    <t>Consumer loans</t>
  </si>
  <si>
    <t>Residential mortgage loans</t>
  </si>
  <si>
    <t>Commercial loans</t>
  </si>
  <si>
    <t>Interbank loans</t>
  </si>
  <si>
    <t>Allowance for loan losses</t>
  </si>
  <si>
    <t>Total loans, net of allowances</t>
  </si>
  <si>
    <t>Deposits</t>
  </si>
  <si>
    <t>Demand deposits</t>
  </si>
  <si>
    <t>Time deposits</t>
  </si>
  <si>
    <t>Total deposits</t>
  </si>
  <si>
    <t>Mutual funds (Off balance sheet)</t>
  </si>
  <si>
    <t>Total customer funds</t>
  </si>
  <si>
    <t>Average balances</t>
  </si>
  <si>
    <t>Avg. interest earning assets</t>
  </si>
  <si>
    <t xml:space="preserve">Avg. Loans </t>
  </si>
  <si>
    <t>Avg. assets</t>
  </si>
  <si>
    <t>Avg. demand deposits</t>
  </si>
  <si>
    <t>Avg equity</t>
  </si>
  <si>
    <t>Avg. free funds (demand plus equity)</t>
  </si>
  <si>
    <t>Capitalization</t>
  </si>
  <si>
    <t>Risk weighted assets</t>
  </si>
  <si>
    <t>Tier II</t>
  </si>
  <si>
    <t>Regulatory capital</t>
  </si>
  <si>
    <t xml:space="preserve">Core Capital ratio </t>
  </si>
  <si>
    <t xml:space="preserve">Tier I ratio </t>
  </si>
  <si>
    <t>Tier II ratio</t>
  </si>
  <si>
    <t>BIS ratio</t>
  </si>
  <si>
    <t>Profitability &amp; Efficiency</t>
  </si>
  <si>
    <t>Avg. Demand deposits / interest earning assets</t>
  </si>
  <si>
    <t>Return on avg. Equity</t>
  </si>
  <si>
    <t>Return on avg. Assets</t>
  </si>
  <si>
    <t>Return on RWA</t>
  </si>
  <si>
    <t>Asset quality</t>
  </si>
  <si>
    <t>Loan loss reserves</t>
  </si>
  <si>
    <t>Impaired loans / total loans</t>
  </si>
  <si>
    <t xml:space="preserve">NPLs / total loans </t>
  </si>
  <si>
    <t>PDL / total loans</t>
  </si>
  <si>
    <t>Coverage of NPLs (Loan loss allowance / NPLs)</t>
  </si>
  <si>
    <t>Coverage of PDLs (Loan loss allowance / PDLs)</t>
  </si>
  <si>
    <t>Cost of credit (prov expense annualized / avg. loans)</t>
  </si>
  <si>
    <t>Clients and service channels (#)</t>
  </si>
  <si>
    <t>Total clients</t>
  </si>
  <si>
    <t>Digital clients</t>
  </si>
  <si>
    <t>Branches</t>
  </si>
  <si>
    <t>ATMs (includes depositary ATMs)</t>
  </si>
  <si>
    <t>Employees</t>
  </si>
  <si>
    <t>Market information (period-end)</t>
  </si>
  <si>
    <t>Net income per share (Ch$)</t>
  </si>
  <si>
    <t>Net income per ADR (US$)</t>
  </si>
  <si>
    <t>Stock price</t>
  </si>
  <si>
    <t>ADR price</t>
  </si>
  <si>
    <t>Market capitalization (US$mn)</t>
  </si>
  <si>
    <t>Shares outstanding</t>
  </si>
  <si>
    <t>ADRs (1 ADR = 400 shares)</t>
  </si>
  <si>
    <t>Other Data</t>
  </si>
  <si>
    <t>Central Bank monetary policy reference rate (nominal)</t>
  </si>
  <si>
    <t>Observed Exchange rate (Ch$/US$)  (period-end)</t>
  </si>
  <si>
    <t>1. Ratio = (Net Loans - portion of mortgages funded with long-term bonds) / (Time deposits + Demand deposits)</t>
  </si>
  <si>
    <t>2. NIM = Net interest income annualized divided by interest earning assets</t>
  </si>
  <si>
    <t>3. Efficiency ratio =Operating expenses / Operating income</t>
  </si>
  <si>
    <t>4. Costs / assets = (Personnel expenses + Adm. Expenses + depreciation) / Total assets</t>
  </si>
  <si>
    <t>5. Impaired loans include: (A) for loans individually evaluated for impairment, (i) the carrying amount of all loans to clients that are rated C1 through C6 and (ii) the carrying amount of loans to an individual client with a loan that is non-performing, regardless of category, excluding residential mortgage loans, if the past-due amount on the mortgage loan is less than 90 days; and (B) for loans collectively evaluated for impairment, (i) the carrying amount of total loans to a client, when a loan to that client is non-performing or has been renegotiated, excluding performing residential mortgage loans, and (ii) if the loan that is non-performing or renegotiated is a residential mortgage loan, all loans to that client.</t>
  </si>
  <si>
    <t>6. Capital + future interest of all loans with one installment 90 days or more overdue.</t>
  </si>
  <si>
    <t>7. Total installments plus lines of credit more than 90 days overdue.</t>
  </si>
  <si>
    <t>8. Based on internal credit models and CMF guidelines. Banks must have a 100% coverage of risk index.</t>
  </si>
  <si>
    <t>9. Calculated using the variation of the Unidad de Fomento (UF) in the period.</t>
  </si>
  <si>
    <r>
      <t>Loans / Deposits</t>
    </r>
    <r>
      <rPr>
        <b/>
        <vertAlign val="superscript"/>
        <sz val="9"/>
        <color rgb="FF000000"/>
        <rFont val="Santander text"/>
      </rPr>
      <t>1</t>
    </r>
  </si>
  <si>
    <r>
      <t>Net interest margin (NIM)</t>
    </r>
    <r>
      <rPr>
        <b/>
        <vertAlign val="superscript"/>
        <sz val="9"/>
        <color rgb="FF000000"/>
        <rFont val="Santander text"/>
      </rPr>
      <t>2</t>
    </r>
  </si>
  <si>
    <r>
      <t>Efficiency ratio</t>
    </r>
    <r>
      <rPr>
        <vertAlign val="superscript"/>
        <sz val="9"/>
        <color rgb="FF000000"/>
        <rFont val="Santander text"/>
      </rPr>
      <t>3</t>
    </r>
  </si>
  <si>
    <r>
      <t>Costs / assets</t>
    </r>
    <r>
      <rPr>
        <vertAlign val="superscript"/>
        <sz val="9"/>
        <color rgb="FF000000"/>
        <rFont val="Santander text"/>
      </rPr>
      <t>4</t>
    </r>
  </si>
  <si>
    <r>
      <t>Impaired loans</t>
    </r>
    <r>
      <rPr>
        <b/>
        <vertAlign val="superscript"/>
        <sz val="9"/>
        <color rgb="FF000000"/>
        <rFont val="Santander text"/>
      </rPr>
      <t>5</t>
    </r>
  </si>
  <si>
    <r>
      <t>Non-performing loans (NPLs)</t>
    </r>
    <r>
      <rPr>
        <b/>
        <vertAlign val="superscript"/>
        <sz val="9"/>
        <color rgb="FF000000"/>
        <rFont val="Santander text"/>
      </rPr>
      <t xml:space="preserve"> 6</t>
    </r>
  </si>
  <si>
    <r>
      <t>Past due loans</t>
    </r>
    <r>
      <rPr>
        <vertAlign val="superscript"/>
        <sz val="9"/>
        <color rgb="FF000000"/>
        <rFont val="Santander text"/>
      </rPr>
      <t>7</t>
    </r>
  </si>
  <si>
    <r>
      <t>Risk index (Loan loss allowances /  Loans)</t>
    </r>
    <r>
      <rPr>
        <vertAlign val="superscript"/>
        <sz val="9"/>
        <color rgb="FF000000"/>
        <rFont val="Santander text"/>
      </rPr>
      <t xml:space="preserve"> 8</t>
    </r>
  </si>
  <si>
    <r>
      <t>Quarterly UF inflation rate</t>
    </r>
    <r>
      <rPr>
        <vertAlign val="superscript"/>
        <sz val="9"/>
        <color rgb="FF000000"/>
        <rFont val="Santander text"/>
      </rPr>
      <t>9</t>
    </r>
  </si>
  <si>
    <t>4Q22</t>
  </si>
  <si>
    <t>Total loans (including interbank  and FVOCI)</t>
  </si>
  <si>
    <t>Core capital  (CET1)</t>
  </si>
  <si>
    <t>AT1</t>
  </si>
  <si>
    <t xml:space="preserve">Tier I </t>
  </si>
  <si>
    <t>1Q23</t>
  </si>
  <si>
    <t>2Q23</t>
  </si>
  <si>
    <t>3Q23</t>
  </si>
  <si>
    <t>4Q23</t>
  </si>
  <si>
    <t>Mar-24/</t>
  </si>
  <si>
    <t>Mar-24/ Mar-23</t>
  </si>
  <si>
    <t>1Q24</t>
  </si>
  <si>
    <t>1Q24/1Q23</t>
  </si>
  <si>
    <t>1Q24/4Q23</t>
  </si>
  <si>
    <t>Dec-23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</si>
</sst>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 #,##0_ ;_ * \-#,##0_ ;_ * &quot;-&quot;_ ;_ @_ "/>
    <numFmt numFmtId="165" formatCode="0.0%"/>
    <numFmt numFmtId="166" formatCode="#,##0;\(#,##0\);\-"/>
    <numFmt numFmtId="167" formatCode="0.0%;\(0.0%\)"/>
    <numFmt numFmtId="168" formatCode="0.0"/>
    <numFmt numFmtId="169" formatCode="_(* #,##0_);_(* \(#,##0\);_(* &quot;-&quot;??_);_(@_)"/>
  </numFmts>
  <fonts count="22" x14ac:knownFonts="1">
    <font>
      <sz val="11"/>
      <color theme="1"/>
      <name val="Calibri"/>
      <family val="2"/>
      <scheme val="minor"/>
    </font>
    <font>
      <sz val="11"/>
      <color theme="1"/>
      <name val="Calibri"/>
      <family val="2"/>
      <scheme val="minor"/>
    </font>
    <font>
      <b/>
      <sz val="8"/>
      <color rgb="FF000000"/>
      <name val="Santander text"/>
    </font>
    <font>
      <sz val="8"/>
      <color theme="1"/>
      <name val="Santander text"/>
    </font>
    <font>
      <sz val="8"/>
      <color rgb="FF000000"/>
      <name val="Santander text"/>
    </font>
    <font>
      <sz val="9"/>
      <color rgb="FF000000"/>
      <name val="Santander text"/>
    </font>
    <font>
      <b/>
      <sz val="9"/>
      <color rgb="FF000000"/>
      <name val="Santander text"/>
    </font>
    <font>
      <b/>
      <sz val="8"/>
      <color theme="1"/>
      <name val="Santander text"/>
    </font>
    <font>
      <sz val="9"/>
      <color theme="1"/>
      <name val="Santander text"/>
    </font>
    <font>
      <b/>
      <vertAlign val="superscript"/>
      <sz val="9"/>
      <color rgb="FF000000"/>
      <name val="Santander text"/>
    </font>
    <font>
      <b/>
      <sz val="9"/>
      <color theme="1"/>
      <name val="Santander text"/>
    </font>
    <font>
      <vertAlign val="superscript"/>
      <sz val="9"/>
      <color rgb="FF000000"/>
      <name val="Santander text"/>
    </font>
    <font>
      <i/>
      <sz val="8"/>
      <color rgb="FF000000"/>
      <name val="Santander text"/>
    </font>
    <font>
      <b/>
      <sz val="9"/>
      <color theme="1"/>
      <name val="Santander Text"/>
      <family val="2"/>
    </font>
    <font>
      <b/>
      <sz val="8"/>
      <color rgb="FF000000"/>
      <name val="Santander Text"/>
      <family val="2"/>
    </font>
    <font>
      <sz val="8"/>
      <color theme="1"/>
      <name val="Santander Text"/>
      <family val="2"/>
    </font>
    <font>
      <i/>
      <sz val="8"/>
      <color theme="1"/>
      <name val="Santander Text"/>
      <family val="2"/>
    </font>
    <font>
      <b/>
      <sz val="8"/>
      <color theme="1"/>
      <name val="Santander Text"/>
      <family val="2"/>
    </font>
    <font>
      <sz val="8"/>
      <color rgb="FF000000"/>
      <name val="Santander Text"/>
      <family val="2"/>
    </font>
    <font>
      <b/>
      <sz val="9"/>
      <color rgb="FF000000"/>
      <name val="Santander Text"/>
      <family val="2"/>
    </font>
    <font>
      <sz val="9"/>
      <color theme="1"/>
      <name val="Santander Text"/>
      <family val="2"/>
    </font>
    <font>
      <i/>
      <sz val="9"/>
      <color theme="1"/>
      <name val="Santander Text"/>
      <family val="2"/>
    </font>
  </fonts>
  <fills count="2">
    <fill>
      <patternFill patternType="none"/>
    </fill>
    <fill>
      <patternFill patternType="gray125"/>
    </fill>
  </fills>
  <borders count="7">
    <border>
      <left/>
      <right/>
      <top/>
      <bottom/>
      <diagonal/>
    </border>
    <border>
      <left/>
      <right/>
      <top/>
      <bottom style="thick">
        <color rgb="FF808080"/>
      </bottom>
      <diagonal/>
    </border>
    <border>
      <left/>
      <right/>
      <top style="thick">
        <color rgb="FF808080"/>
      </top>
      <bottom style="thick">
        <color rgb="FF808080"/>
      </bottom>
      <diagonal/>
    </border>
    <border>
      <left/>
      <right/>
      <top/>
      <bottom style="medium">
        <color rgb="FF808080"/>
      </bottom>
      <diagonal/>
    </border>
    <border>
      <left/>
      <right/>
      <top style="thick">
        <color rgb="FF808080"/>
      </top>
      <bottom style="medium">
        <color rgb="FF808080"/>
      </bottom>
      <diagonal/>
    </border>
    <border>
      <left/>
      <right/>
      <top style="medium">
        <color rgb="FF808080"/>
      </top>
      <bottom/>
      <diagonal/>
    </border>
    <border>
      <left/>
      <right/>
      <top style="thick">
        <color rgb="FFC00000"/>
      </top>
      <bottom style="thick">
        <color rgb="FFC00000"/>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07">
    <xf numFmtId="0" fontId="0" fillId="0" borderId="0" xfId="0"/>
    <xf numFmtId="0" fontId="3" fillId="0" borderId="0" xfId="0" applyFont="1"/>
    <xf numFmtId="0" fontId="2" fillId="0" borderId="1" xfId="0" applyFont="1" applyBorder="1" applyAlignment="1">
      <alignment vertical="center" wrapText="1"/>
    </xf>
    <xf numFmtId="0" fontId="4" fillId="0" borderId="3" xfId="0" applyFont="1" applyBorder="1" applyAlignment="1">
      <alignment vertical="center" wrapText="1"/>
    </xf>
    <xf numFmtId="0" fontId="2" fillId="0" borderId="3" xfId="0" applyFont="1" applyBorder="1" applyAlignment="1">
      <alignment vertical="center" wrapText="1"/>
    </xf>
    <xf numFmtId="0" fontId="3" fillId="0" borderId="0" xfId="0" applyFont="1" applyAlignment="1">
      <alignment vertical="center" wrapText="1"/>
    </xf>
    <xf numFmtId="0" fontId="7" fillId="0" borderId="3" xfId="0" applyFont="1" applyBorder="1" applyAlignment="1">
      <alignment vertical="center" wrapText="1"/>
    </xf>
    <xf numFmtId="0" fontId="3" fillId="0" borderId="0" xfId="0" applyFont="1" applyAlignment="1">
      <alignment vertical="center"/>
    </xf>
    <xf numFmtId="0" fontId="8" fillId="0" borderId="0" xfId="0" applyFont="1"/>
    <xf numFmtId="0" fontId="6" fillId="0" borderId="1" xfId="0" applyFont="1" applyBorder="1" applyAlignment="1">
      <alignment vertical="center"/>
    </xf>
    <xf numFmtId="0" fontId="6" fillId="0" borderId="1" xfId="0" applyFont="1" applyBorder="1" applyAlignment="1">
      <alignment vertical="center" wrapText="1"/>
    </xf>
    <xf numFmtId="0" fontId="5" fillId="0" borderId="3" xfId="0" applyFont="1" applyBorder="1" applyAlignment="1">
      <alignment vertical="center" wrapText="1"/>
    </xf>
    <xf numFmtId="0" fontId="6" fillId="0" borderId="3" xfId="0" applyFont="1" applyBorder="1" applyAlignment="1">
      <alignment vertical="center" wrapText="1"/>
    </xf>
    <xf numFmtId="0" fontId="8" fillId="0" borderId="0" xfId="0" applyFont="1" applyAlignment="1">
      <alignment vertical="center" wrapText="1"/>
    </xf>
    <xf numFmtId="0" fontId="8" fillId="0" borderId="3" xfId="0" applyFont="1" applyBorder="1" applyAlignment="1">
      <alignment vertical="center" wrapText="1"/>
    </xf>
    <xf numFmtId="0" fontId="2" fillId="0" borderId="1" xfId="0"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0" fontId="12" fillId="0" borderId="3" xfId="0" applyFont="1" applyBorder="1" applyAlignment="1">
      <alignment vertical="center" wrapText="1"/>
    </xf>
    <xf numFmtId="0" fontId="4" fillId="0" borderId="3" xfId="0" applyFont="1" applyBorder="1" applyAlignment="1">
      <alignment horizontal="center" vertical="center" wrapText="1"/>
    </xf>
    <xf numFmtId="10" fontId="4"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wrapText="1"/>
    </xf>
    <xf numFmtId="0" fontId="4" fillId="0" borderId="0" xfId="0" applyFont="1" applyAlignment="1">
      <alignment vertical="center" wrapText="1"/>
    </xf>
    <xf numFmtId="0" fontId="12" fillId="0" borderId="0" xfId="0" applyFont="1" applyAlignment="1">
      <alignment horizontal="left" vertical="center" wrapText="1" indent="1"/>
    </xf>
    <xf numFmtId="165" fontId="3" fillId="0" borderId="0" xfId="1" applyNumberFormat="1" applyFont="1"/>
    <xf numFmtId="0" fontId="2" fillId="0" borderId="0" xfId="0" applyFont="1" applyAlignment="1">
      <alignment vertical="center"/>
    </xf>
    <xf numFmtId="0" fontId="4" fillId="0" borderId="0" xfId="0" applyFont="1" applyAlignment="1">
      <alignment vertical="center"/>
    </xf>
    <xf numFmtId="0" fontId="12" fillId="0" borderId="0" xfId="0" applyFont="1" applyAlignment="1">
      <alignment vertical="center"/>
    </xf>
    <xf numFmtId="165" fontId="14" fillId="0" borderId="0" xfId="0" applyNumberFormat="1" applyFont="1" applyAlignment="1">
      <alignment horizontal="center" vertical="center" wrapText="1"/>
    </xf>
    <xf numFmtId="3" fontId="14" fillId="0" borderId="0" xfId="0" applyNumberFormat="1" applyFont="1" applyAlignment="1">
      <alignment horizontal="right" vertical="center" wrapText="1"/>
    </xf>
    <xf numFmtId="0" fontId="15" fillId="0" borderId="0" xfId="0" applyFont="1"/>
    <xf numFmtId="165" fontId="15" fillId="0" borderId="0" xfId="0" applyNumberFormat="1" applyFont="1"/>
    <xf numFmtId="166" fontId="15" fillId="0" borderId="0" xfId="0" applyNumberFormat="1" applyFont="1" applyAlignment="1">
      <alignment horizontal="right" vertical="center" wrapText="1"/>
    </xf>
    <xf numFmtId="167" fontId="15" fillId="0" borderId="0" xfId="0" applyNumberFormat="1" applyFont="1" applyAlignment="1">
      <alignment horizontal="center" vertical="center" wrapText="1"/>
    </xf>
    <xf numFmtId="165" fontId="16" fillId="0" borderId="0" xfId="1" applyNumberFormat="1" applyFont="1" applyBorder="1" applyAlignment="1">
      <alignment horizontal="center" vertical="center" wrapText="1"/>
    </xf>
    <xf numFmtId="165" fontId="15" fillId="0" borderId="0" xfId="1" applyNumberFormat="1" applyFont="1" applyBorder="1" applyAlignment="1">
      <alignment horizontal="center" vertical="center" wrapText="1"/>
    </xf>
    <xf numFmtId="167" fontId="17" fillId="0" borderId="0" xfId="0" applyNumberFormat="1" applyFont="1" applyAlignment="1">
      <alignment horizontal="center" vertical="center" wrapText="1"/>
    </xf>
    <xf numFmtId="167" fontId="16"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3" fontId="14" fillId="0" borderId="0" xfId="0" applyNumberFormat="1" applyFont="1" applyAlignment="1">
      <alignment horizontal="center" vertical="center" wrapText="1"/>
    </xf>
    <xf numFmtId="17" fontId="14" fillId="0" borderId="1" xfId="0" quotePrefix="1" applyNumberFormat="1" applyFont="1" applyBorder="1" applyAlignment="1">
      <alignment horizontal="center" vertical="center" wrapText="1"/>
    </xf>
    <xf numFmtId="0" fontId="14" fillId="0" borderId="1" xfId="0" applyFont="1" applyBorder="1" applyAlignment="1">
      <alignment horizontal="center" vertical="center" wrapText="1"/>
    </xf>
    <xf numFmtId="164" fontId="4" fillId="0" borderId="3" xfId="2" applyFont="1" applyBorder="1" applyAlignment="1">
      <alignment horizontal="center" vertical="center" wrapText="1"/>
    </xf>
    <xf numFmtId="0" fontId="19" fillId="0" borderId="3" xfId="0" applyFont="1" applyBorder="1" applyAlignment="1">
      <alignment vertical="center" wrapText="1"/>
    </xf>
    <xf numFmtId="0" fontId="10" fillId="0" borderId="3" xfId="0" applyFont="1" applyBorder="1" applyAlignment="1">
      <alignment vertical="center" wrapText="1"/>
    </xf>
    <xf numFmtId="167" fontId="20" fillId="0" borderId="0" xfId="0" applyNumberFormat="1" applyFont="1" applyAlignment="1">
      <alignment horizontal="center" vertical="center" wrapText="1"/>
    </xf>
    <xf numFmtId="165" fontId="21" fillId="0" borderId="0" xfId="1" applyNumberFormat="1" applyFont="1" applyBorder="1" applyAlignment="1">
      <alignment horizontal="center" vertical="center" wrapText="1"/>
    </xf>
    <xf numFmtId="169" fontId="4" fillId="0" borderId="3" xfId="3" applyNumberFormat="1" applyFont="1" applyBorder="1" applyAlignment="1">
      <alignment horizontal="center" vertical="center" wrapText="1"/>
    </xf>
    <xf numFmtId="169" fontId="2" fillId="0" borderId="3" xfId="3" applyNumberFormat="1" applyFont="1" applyBorder="1" applyAlignment="1">
      <alignment horizontal="center" vertical="center" wrapText="1"/>
    </xf>
    <xf numFmtId="169" fontId="18" fillId="0" borderId="0" xfId="3" applyNumberFormat="1" applyFont="1" applyAlignment="1">
      <alignment horizontal="center" vertical="center" wrapText="1"/>
    </xf>
    <xf numFmtId="0" fontId="14" fillId="0" borderId="0" xfId="0" quotePrefix="1" applyFont="1" applyAlignment="1">
      <alignment horizontal="center" vertical="center" wrapText="1"/>
    </xf>
    <xf numFmtId="165" fontId="17" fillId="0" borderId="0" xfId="0" applyNumberFormat="1" applyFont="1" applyAlignment="1">
      <alignment horizontal="center"/>
    </xf>
    <xf numFmtId="166" fontId="17" fillId="0" borderId="0" xfId="0" applyNumberFormat="1" applyFont="1" applyAlignment="1">
      <alignment horizontal="center" vertical="center" wrapText="1"/>
    </xf>
    <xf numFmtId="10" fontId="18" fillId="0" borderId="0" xfId="0" applyNumberFormat="1" applyFont="1" applyAlignment="1">
      <alignment horizontal="center" vertical="center" wrapText="1"/>
    </xf>
    <xf numFmtId="10" fontId="14" fillId="0" borderId="0" xfId="0" applyNumberFormat="1" applyFont="1" applyAlignment="1">
      <alignment horizontal="center" vertical="center" wrapText="1"/>
    </xf>
    <xf numFmtId="166" fontId="15" fillId="0" borderId="0" xfId="0" applyNumberFormat="1" applyFont="1" applyAlignment="1">
      <alignment horizontal="center" vertical="center" wrapText="1"/>
    </xf>
    <xf numFmtId="166" fontId="16" fillId="0" borderId="0" xfId="0" applyNumberFormat="1" applyFont="1" applyAlignment="1">
      <alignment horizontal="center" vertical="center" wrapText="1"/>
    </xf>
    <xf numFmtId="169" fontId="17" fillId="0" borderId="0" xfId="3" applyNumberFormat="1" applyFont="1" applyAlignment="1">
      <alignment horizontal="center"/>
    </xf>
    <xf numFmtId="0" fontId="15" fillId="0" borderId="0" xfId="0" applyFont="1" applyAlignment="1">
      <alignment horizontal="center" vertical="center" wrapText="1"/>
    </xf>
    <xf numFmtId="165" fontId="15" fillId="0" borderId="0" xfId="0" applyNumberFormat="1" applyFont="1" applyAlignment="1">
      <alignment horizontal="center" vertical="center" wrapText="1"/>
    </xf>
    <xf numFmtId="166" fontId="20" fillId="0" borderId="0" xfId="0" applyNumberFormat="1" applyFont="1" applyAlignment="1">
      <alignment horizontal="center" vertical="center" wrapText="1"/>
    </xf>
    <xf numFmtId="166" fontId="21"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4" fontId="4" fillId="0" borderId="0" xfId="2" applyFont="1" applyAlignment="1">
      <alignment horizontal="center" vertical="center" wrapText="1"/>
    </xf>
    <xf numFmtId="164" fontId="2" fillId="0" borderId="3" xfId="2" applyFont="1" applyBorder="1" applyAlignment="1">
      <alignment horizontal="center" vertical="center" wrapText="1"/>
    </xf>
    <xf numFmtId="0" fontId="3" fillId="0" borderId="0" xfId="0" applyFont="1" applyAlignment="1">
      <alignment horizontal="center"/>
    </xf>
    <xf numFmtId="165" fontId="14" fillId="0" borderId="1"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165" fontId="3" fillId="0" borderId="0" xfId="0" applyNumberFormat="1" applyFont="1" applyAlignment="1">
      <alignment horizontal="center"/>
    </xf>
    <xf numFmtId="0" fontId="8" fillId="0" borderId="0" xfId="0" applyFont="1" applyAlignment="1">
      <alignment horizontal="center"/>
    </xf>
    <xf numFmtId="0" fontId="13" fillId="0" borderId="6" xfId="0" applyFont="1" applyBorder="1" applyAlignment="1">
      <alignment horizontal="center" vertical="center" wrapText="1"/>
    </xf>
    <xf numFmtId="0" fontId="5" fillId="0" borderId="1" xfId="0" applyFont="1" applyBorder="1" applyAlignment="1">
      <alignment horizontal="center" vertical="center"/>
    </xf>
    <xf numFmtId="3" fontId="5" fillId="0" borderId="4"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3" fontId="6" fillId="0" borderId="3"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165" fontId="6" fillId="0" borderId="3" xfId="0" applyNumberFormat="1" applyFont="1" applyBorder="1" applyAlignment="1">
      <alignment horizontal="center" vertical="center" wrapText="1"/>
    </xf>
    <xf numFmtId="10" fontId="6" fillId="0" borderId="3" xfId="0" applyNumberFormat="1" applyFont="1" applyBorder="1" applyAlignment="1">
      <alignment horizontal="center" vertical="center" wrapText="1"/>
    </xf>
    <xf numFmtId="10" fontId="5" fillId="0" borderId="3"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168" fontId="5" fillId="0" borderId="3" xfId="0" applyNumberFormat="1" applyFont="1" applyBorder="1" applyAlignment="1">
      <alignment horizontal="center" vertical="center" wrapText="1"/>
    </xf>
    <xf numFmtId="165" fontId="8" fillId="0" borderId="3" xfId="1" applyNumberFormat="1" applyFont="1" applyBorder="1" applyAlignment="1">
      <alignment horizontal="center" vertical="center" wrapText="1"/>
    </xf>
    <xf numFmtId="0" fontId="14" fillId="0" borderId="0" xfId="0" applyFont="1" applyAlignment="1">
      <alignment horizontal="center" vertical="center" wrapText="1"/>
    </xf>
    <xf numFmtId="0" fontId="4" fillId="0" borderId="5" xfId="0" applyFont="1" applyBorder="1" applyAlignment="1">
      <alignment horizontal="left" vertical="center" wrapText="1" indent="4"/>
    </xf>
    <xf numFmtId="0" fontId="3" fillId="0" borderId="0" xfId="0" applyFont="1" applyAlignment="1">
      <alignment vertical="center" wrapText="1"/>
    </xf>
    <xf numFmtId="17" fontId="14" fillId="0" borderId="0" xfId="0" quotePrefix="1" applyNumberFormat="1" applyFont="1" applyAlignment="1">
      <alignment horizontal="center" vertical="center" wrapText="1"/>
    </xf>
    <xf numFmtId="0" fontId="3" fillId="0" borderId="0" xfId="0" applyFont="1"/>
    <xf numFmtId="0" fontId="2" fillId="0" borderId="0" xfId="0" applyFont="1" applyAlignment="1">
      <alignment vertical="center" wrapText="1"/>
    </xf>
    <xf numFmtId="0" fontId="4" fillId="0" borderId="0" xfId="0" applyFont="1" applyAlignment="1">
      <alignment vertical="center" wrapText="1"/>
    </xf>
    <xf numFmtId="0" fontId="2" fillId="0" borderId="2" xfId="0" applyFont="1" applyBorder="1" applyAlignment="1">
      <alignment horizontal="center" vertical="center" wrapText="1"/>
    </xf>
    <xf numFmtId="0" fontId="7" fillId="0" borderId="0" xfId="0" applyFont="1" applyAlignment="1">
      <alignment vertical="center" wrapText="1"/>
    </xf>
    <xf numFmtId="0" fontId="12" fillId="0" borderId="0" xfId="0" applyFont="1" applyAlignment="1">
      <alignment vertical="center" wrapText="1"/>
    </xf>
    <xf numFmtId="0" fontId="4" fillId="0" borderId="0" xfId="0" applyFont="1" applyAlignment="1">
      <alignment vertical="center"/>
    </xf>
    <xf numFmtId="0" fontId="2" fillId="0" borderId="0" xfId="0" applyFont="1" applyAlignment="1">
      <alignment vertical="center"/>
    </xf>
    <xf numFmtId="0" fontId="12" fillId="0" borderId="0" xfId="0" applyFont="1" applyAlignment="1">
      <alignment vertical="center"/>
    </xf>
    <xf numFmtId="165" fontId="3" fillId="0" borderId="5" xfId="0" applyNumberFormat="1" applyFont="1" applyBorder="1" applyAlignment="1">
      <alignment horizontal="center" vertical="center" wrapText="1"/>
    </xf>
    <xf numFmtId="165" fontId="2" fillId="0" borderId="4" xfId="0" applyNumberFormat="1" applyFont="1" applyBorder="1" applyAlignment="1">
      <alignment horizontal="center" vertical="center" wrapText="1"/>
    </xf>
  </cellXfs>
  <cellStyles count="4">
    <cellStyle name="Millares" xfId="3" builtinId="3"/>
    <cellStyle name="Millares [0]" xfId="2" builtinId="6"/>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ntandernet-my.sharepoint.com/personal/rlamber_corp_santander_cl/Documents/Archivos%20de%20chat%20de%20Microsoft%20Teams/Info%20Banco%20P&#250;blico%202023%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s old"/>
      <sheetName val="Fact Sheet"/>
      <sheetName val="Comparisons"/>
      <sheetName val="INSTRUCTIONS"/>
      <sheetName val="Date &amp; Language"/>
      <sheetName val="1.1 MB1 2016"/>
      <sheetName val="1.1 MB1 2017"/>
      <sheetName val="1.2 MB2 2017"/>
      <sheetName val="1.1 MB1 2019"/>
      <sheetName val="1.1 MB1 2020"/>
      <sheetName val="1.1 MB1 2021"/>
      <sheetName val="1.2 MB1 2021"/>
      <sheetName val="1.1 MB1 2022"/>
      <sheetName val="1.1 MB1 2018"/>
      <sheetName val="1.2 MB2 2018"/>
      <sheetName val="EEFF YTD"/>
      <sheetName val="EEFF mensuales"/>
      <sheetName val="EEFF 12 meses moviles"/>
      <sheetName val="EEFF trimestrales"/>
      <sheetName val="Fee Details"/>
      <sheetName val="Interest Details"/>
      <sheetName val="Segments mensual"/>
      <sheetName val="Earnings report"/>
      <sheetName val="NEW EEFF YTD"/>
      <sheetName val="NEW EEFF mensuales"/>
      <sheetName val="NEW EEFF Trimestrales"/>
      <sheetName val="Resumen Mensual (2)"/>
      <sheetName val="Resumen Mensual restated"/>
      <sheetName val="Resumen Mensual Trimestre"/>
      <sheetName val="Ratios"/>
      <sheetName val="Resumen Mensual Trimestre resta"/>
      <sheetName val="Webcast"/>
      <sheetName val="MNC"/>
      <sheetName val="New Annex"/>
      <sheetName val="Comité Revelaciones"/>
      <sheetName val="NEW Loan Details"/>
      <sheetName val="Others"/>
      <sheetName val="Segments"/>
      <sheetName val="Expenses"/>
      <sheetName val="Orex Details"/>
      <sheetName val="Opex Details"/>
      <sheetName val="NON NII"/>
      <sheetName val="NEW Ratios"/>
      <sheetName val="Capital, liquidity, UF GAP"/>
      <sheetName val="Interest and readjustment "/>
      <sheetName val="clients and service channels"/>
      <sheetName val="Loan Details"/>
      <sheetName val="Resumen Mensual"/>
      <sheetName val="Annex"/>
      <sheetName val="Title"/>
      <sheetName val="1a"/>
      <sheetName val="1b"/>
      <sheetName val="1c"/>
      <sheetName val="1d"/>
      <sheetName val="1e"/>
      <sheetName val="2a"/>
      <sheetName val="2b"/>
      <sheetName val="2c"/>
      <sheetName val="2d"/>
      <sheetName val="2e"/>
      <sheetName val="2f"/>
      <sheetName val="2g"/>
    </sheetNames>
    <sheetDataSet>
      <sheetData sheetId="0"/>
      <sheetData sheetId="1"/>
      <sheetData sheetId="2"/>
      <sheetData sheetId="3"/>
      <sheetData sheetId="4">
        <row r="2">
          <cell r="B2">
            <v>45016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72"/>
  <sheetViews>
    <sheetView tabSelected="1" workbookViewId="0">
      <selection activeCell="E4" sqref="E4"/>
    </sheetView>
  </sheetViews>
  <sheetFormatPr baseColWidth="10" defaultColWidth="10.88671875" defaultRowHeight="13.2" x14ac:dyDescent="0.35"/>
  <cols>
    <col min="1" max="1" width="10.88671875" style="1"/>
    <col min="2" max="2" width="35.109375" style="1" customWidth="1"/>
    <col min="3" max="4" width="11.5546875" style="33" bestFit="1" customWidth="1"/>
    <col min="5" max="5" width="11" style="34" bestFit="1" customWidth="1"/>
    <col min="6" max="16384" width="10.88671875" style="1"/>
  </cols>
  <sheetData>
    <row r="3" spans="2:5" x14ac:dyDescent="0.35">
      <c r="B3" s="94"/>
      <c r="C3" s="95">
        <v>45352</v>
      </c>
      <c r="D3" s="95">
        <v>45261</v>
      </c>
      <c r="E3" s="31" t="s">
        <v>177</v>
      </c>
    </row>
    <row r="4" spans="2:5" x14ac:dyDescent="0.35">
      <c r="B4" s="94"/>
      <c r="C4" s="95"/>
      <c r="D4" s="95"/>
      <c r="E4" s="53" t="s">
        <v>182</v>
      </c>
    </row>
    <row r="5" spans="2:5" x14ac:dyDescent="0.35">
      <c r="B5" s="24" t="s">
        <v>0</v>
      </c>
      <c r="C5" s="92" t="s">
        <v>1</v>
      </c>
      <c r="D5" s="92"/>
      <c r="E5" s="31" t="s">
        <v>2</v>
      </c>
    </row>
    <row r="6" spans="2:5" x14ac:dyDescent="0.35">
      <c r="B6" s="5"/>
      <c r="C6" s="61"/>
      <c r="D6" s="61"/>
      <c r="E6" s="62"/>
    </row>
    <row r="7" spans="2:5" ht="15" x14ac:dyDescent="0.35">
      <c r="B7" s="25" t="s">
        <v>3</v>
      </c>
      <c r="C7" s="58">
        <v>2629959.3236190001</v>
      </c>
      <c r="D7" s="63">
        <v>2723282.2756690001</v>
      </c>
      <c r="E7" s="48">
        <v>-3.4268556324031585E-2</v>
      </c>
    </row>
    <row r="8" spans="2:5" ht="15" x14ac:dyDescent="0.35">
      <c r="B8" s="25" t="s">
        <v>4</v>
      </c>
      <c r="C8" s="58">
        <v>605718.48771100002</v>
      </c>
      <c r="D8" s="63">
        <v>812523.50322900002</v>
      </c>
      <c r="E8" s="48">
        <v>-0.25452188730067349</v>
      </c>
    </row>
    <row r="9" spans="2:5" ht="26.4" x14ac:dyDescent="0.35">
      <c r="B9" s="25" t="s">
        <v>5</v>
      </c>
      <c r="C9" s="58">
        <v>13516328.538075</v>
      </c>
      <c r="D9" s="63">
        <v>10217793.788221</v>
      </c>
      <c r="E9" s="48">
        <v>0.3228225993028484</v>
      </c>
    </row>
    <row r="10" spans="2:5" ht="15" x14ac:dyDescent="0.35">
      <c r="B10" s="26" t="s">
        <v>6</v>
      </c>
      <c r="C10" s="59">
        <v>13362902.866309</v>
      </c>
      <c r="D10" s="64">
        <v>10119485.858542999</v>
      </c>
      <c r="E10" s="49">
        <v>0.32051203520659777</v>
      </c>
    </row>
    <row r="11" spans="2:5" ht="15" x14ac:dyDescent="0.35">
      <c r="B11" s="26" t="s">
        <v>7</v>
      </c>
      <c r="C11" s="59">
        <v>153425.67176600001</v>
      </c>
      <c r="D11" s="64">
        <v>98307.929678</v>
      </c>
      <c r="E11" s="49">
        <v>0.5606642543336422</v>
      </c>
    </row>
    <row r="12" spans="2:5" ht="26.4" x14ac:dyDescent="0.35">
      <c r="B12" s="25" t="s">
        <v>8</v>
      </c>
      <c r="C12" s="58">
        <v>4030638.4152279999</v>
      </c>
      <c r="D12" s="58">
        <v>4641281.9256290002</v>
      </c>
      <c r="E12" s="38">
        <v>-0.1315678556454517</v>
      </c>
    </row>
    <row r="13" spans="2:5" x14ac:dyDescent="0.35">
      <c r="B13" s="26" t="s">
        <v>7</v>
      </c>
      <c r="C13" s="59">
        <v>3922827.5470130001</v>
      </c>
      <c r="D13" s="59">
        <v>4536025.1589050004</v>
      </c>
      <c r="E13" s="37">
        <v>-0.13518390890936471</v>
      </c>
    </row>
    <row r="14" spans="2:5" x14ac:dyDescent="0.35">
      <c r="B14" s="26" t="s">
        <v>9</v>
      </c>
      <c r="C14" s="59">
        <v>107810.86821499999</v>
      </c>
      <c r="D14" s="59">
        <v>105256.766724</v>
      </c>
      <c r="E14" s="37">
        <v>2.4265437467761553E-2</v>
      </c>
    </row>
    <row r="15" spans="2:5" x14ac:dyDescent="0.35">
      <c r="B15" s="25" t="s">
        <v>10</v>
      </c>
      <c r="C15" s="58">
        <v>920605.97923699999</v>
      </c>
      <c r="D15" s="58">
        <v>605529.17475100001</v>
      </c>
      <c r="E15" s="38">
        <v>0.52033298744946999</v>
      </c>
    </row>
    <row r="16" spans="2:5" x14ac:dyDescent="0.35">
      <c r="B16" s="25" t="s">
        <v>11</v>
      </c>
      <c r="C16" s="58">
        <v>48783573.731514998</v>
      </c>
      <c r="D16" s="58">
        <v>47834677.936884999</v>
      </c>
      <c r="E16" s="38">
        <v>1.9836985123679707E-2</v>
      </c>
    </row>
    <row r="17" spans="2:6" x14ac:dyDescent="0.35">
      <c r="B17" s="26" t="s">
        <v>12</v>
      </c>
      <c r="C17" s="58">
        <v>0</v>
      </c>
      <c r="D17" s="58">
        <v>0</v>
      </c>
      <c r="E17" s="37" t="s">
        <v>13</v>
      </c>
    </row>
    <row r="18" spans="2:6" x14ac:dyDescent="0.35">
      <c r="B18" s="26" t="s">
        <v>14</v>
      </c>
      <c r="C18" s="58">
        <v>8719373.4557559993</v>
      </c>
      <c r="D18" s="58">
        <v>8176894.7697160002</v>
      </c>
      <c r="E18" s="37">
        <v>6.6342872363861938E-2</v>
      </c>
    </row>
    <row r="19" spans="2:6" x14ac:dyDescent="0.35">
      <c r="B19" s="26" t="s">
        <v>15</v>
      </c>
      <c r="C19" s="59">
        <v>1313.463976</v>
      </c>
      <c r="D19" s="59">
        <v>68326.248842999994</v>
      </c>
      <c r="E19" s="37">
        <v>-0.98077658296421222</v>
      </c>
    </row>
    <row r="20" spans="2:6" ht="26.4" x14ac:dyDescent="0.35">
      <c r="B20" s="26" t="s">
        <v>16</v>
      </c>
      <c r="C20" s="59">
        <v>17662143.449416</v>
      </c>
      <c r="D20" s="59">
        <v>18071657.226705</v>
      </c>
      <c r="E20" s="37">
        <v>-2.2660554710159597E-2</v>
      </c>
      <c r="F20" s="27"/>
    </row>
    <row r="21" spans="2:6" ht="26.4" x14ac:dyDescent="0.35">
      <c r="B21" s="26" t="s">
        <v>17</v>
      </c>
      <c r="C21" s="59">
        <v>17099865.323437002</v>
      </c>
      <c r="D21" s="59">
        <v>17073438.817164999</v>
      </c>
      <c r="E21" s="37">
        <v>1.5478139204994079E-3</v>
      </c>
      <c r="F21" s="27"/>
    </row>
    <row r="22" spans="2:6" ht="26.4" x14ac:dyDescent="0.35">
      <c r="B22" s="26" t="s">
        <v>18</v>
      </c>
      <c r="C22" s="59">
        <v>5300878.0389299998</v>
      </c>
      <c r="D22" s="59">
        <v>5598350.4429510003</v>
      </c>
      <c r="E22" s="37">
        <v>-5.3135724005194063E-2</v>
      </c>
      <c r="F22" s="27"/>
    </row>
    <row r="23" spans="2:6" x14ac:dyDescent="0.35">
      <c r="B23" s="25" t="s">
        <v>19</v>
      </c>
      <c r="C23" s="58">
        <v>56661.691190999998</v>
      </c>
      <c r="D23" s="58">
        <v>55283.787465000001</v>
      </c>
      <c r="E23" s="36">
        <v>2.4924191868589851E-2</v>
      </c>
      <c r="F23" s="27"/>
    </row>
    <row r="24" spans="2:6" x14ac:dyDescent="0.35">
      <c r="B24" s="25" t="s">
        <v>20</v>
      </c>
      <c r="C24" s="58">
        <v>90128.642854999998</v>
      </c>
      <c r="D24" s="58">
        <v>97550.727545999995</v>
      </c>
      <c r="E24" s="36">
        <v>-7.6084360185833755E-2</v>
      </c>
      <c r="F24" s="27"/>
    </row>
    <row r="25" spans="2:6" x14ac:dyDescent="0.35">
      <c r="B25" s="25" t="s">
        <v>21</v>
      </c>
      <c r="C25" s="58">
        <v>203504.10227999999</v>
      </c>
      <c r="D25" s="58">
        <v>198743.94708099999</v>
      </c>
      <c r="E25" s="36">
        <v>2.3951195842256023E-2</v>
      </c>
      <c r="F25" s="27"/>
    </row>
    <row r="26" spans="2:6" x14ac:dyDescent="0.35">
      <c r="B26" s="25" t="s">
        <v>22</v>
      </c>
      <c r="C26" s="58">
        <v>142085.588869</v>
      </c>
      <c r="D26" s="58">
        <v>153527.52318700001</v>
      </c>
      <c r="E26" s="36">
        <v>-7.452692572955455E-2</v>
      </c>
      <c r="F26" s="27"/>
    </row>
    <row r="27" spans="2:6" x14ac:dyDescent="0.35">
      <c r="B27" s="25" t="s">
        <v>23</v>
      </c>
      <c r="C27" s="58">
        <v>129.609004</v>
      </c>
      <c r="D27" s="58">
        <v>146.177651</v>
      </c>
      <c r="E27" s="36">
        <v>-0.11334596558813226</v>
      </c>
      <c r="F27" s="27"/>
    </row>
    <row r="28" spans="2:6" x14ac:dyDescent="0.35">
      <c r="B28" s="25" t="s">
        <v>24</v>
      </c>
      <c r="C28" s="58">
        <v>448998.07370399998</v>
      </c>
      <c r="D28" s="58">
        <v>428548.88628400001</v>
      </c>
      <c r="E28" s="36">
        <v>4.7717280512189264E-2</v>
      </c>
      <c r="F28" s="27"/>
    </row>
    <row r="29" spans="2:6" x14ac:dyDescent="0.35">
      <c r="B29" s="25" t="s">
        <v>25</v>
      </c>
      <c r="C29" s="58">
        <v>3300773.4963770001</v>
      </c>
      <c r="D29" s="58">
        <v>3046606.6827079998</v>
      </c>
      <c r="E29" s="36">
        <v>8.3426198436314714E-2</v>
      </c>
      <c r="F29" s="27"/>
    </row>
    <row r="30" spans="2:6" x14ac:dyDescent="0.35">
      <c r="B30" s="25" t="s">
        <v>26</v>
      </c>
      <c r="C30" s="58">
        <v>51146.243807999999</v>
      </c>
      <c r="D30" s="58">
        <v>42389.714056999997</v>
      </c>
      <c r="E30" s="36">
        <v>0.20657204101979532</v>
      </c>
      <c r="F30" s="27"/>
    </row>
    <row r="31" spans="2:6" x14ac:dyDescent="0.35">
      <c r="B31" s="24" t="s">
        <v>27</v>
      </c>
      <c r="C31" s="55">
        <v>74780251.923473001</v>
      </c>
      <c r="D31" s="55">
        <v>70857886.050363004</v>
      </c>
      <c r="E31" s="39">
        <v>5.5355389382095499E-2</v>
      </c>
      <c r="F31" s="27"/>
    </row>
    <row r="32" spans="2:6" x14ac:dyDescent="0.35">
      <c r="B32" s="24"/>
      <c r="C32" s="32"/>
      <c r="D32" s="32"/>
      <c r="E32" s="31"/>
    </row>
    <row r="33" spans="2:6" x14ac:dyDescent="0.35">
      <c r="B33" s="24"/>
      <c r="C33" s="32"/>
      <c r="D33" s="32"/>
      <c r="E33" s="31"/>
    </row>
    <row r="34" spans="2:6" x14ac:dyDescent="0.35">
      <c r="B34" s="96"/>
      <c r="C34" s="95">
        <f>+C3</f>
        <v>45352</v>
      </c>
      <c r="D34" s="95">
        <f>+D3</f>
        <v>45261</v>
      </c>
      <c r="E34" s="31" t="str">
        <f>+E3</f>
        <v>Mar-24/</v>
      </c>
    </row>
    <row r="35" spans="2:6" x14ac:dyDescent="0.35">
      <c r="B35" s="96"/>
      <c r="C35" s="95"/>
      <c r="D35" s="95"/>
      <c r="E35" s="31" t="str">
        <f>+E4</f>
        <v>Dec-23</v>
      </c>
    </row>
    <row r="36" spans="2:6" x14ac:dyDescent="0.35">
      <c r="B36" s="28" t="s">
        <v>28</v>
      </c>
      <c r="C36" s="92" t="s">
        <v>1</v>
      </c>
      <c r="D36" s="92"/>
      <c r="E36" s="31" t="s">
        <v>2</v>
      </c>
    </row>
    <row r="37" spans="2:6" x14ac:dyDescent="0.35">
      <c r="B37" s="29" t="s">
        <v>29</v>
      </c>
      <c r="C37" s="58">
        <v>597489.19154100004</v>
      </c>
      <c r="D37" s="58">
        <v>775082.15663500002</v>
      </c>
      <c r="E37" s="36">
        <v>-0.22912792350299416</v>
      </c>
      <c r="F37" s="27"/>
    </row>
    <row r="38" spans="2:6" x14ac:dyDescent="0.35">
      <c r="B38" s="29" t="s">
        <v>30</v>
      </c>
      <c r="C38" s="58">
        <v>13398660.977090999</v>
      </c>
      <c r="D38" s="58">
        <v>9521575.076204</v>
      </c>
      <c r="E38" s="36">
        <v>0.407189553183956</v>
      </c>
      <c r="F38" s="27"/>
    </row>
    <row r="39" spans="2:6" x14ac:dyDescent="0.35">
      <c r="B39" s="30" t="s">
        <v>6</v>
      </c>
      <c r="C39" s="59">
        <v>13398660.977090999</v>
      </c>
      <c r="D39" s="59">
        <v>9521575.076204</v>
      </c>
      <c r="E39" s="40">
        <v>0.407189553183956</v>
      </c>
      <c r="F39" s="27"/>
    </row>
    <row r="40" spans="2:6" x14ac:dyDescent="0.35">
      <c r="B40" s="25" t="s">
        <v>10</v>
      </c>
      <c r="C40" s="59">
        <v>1762325.5092470001</v>
      </c>
      <c r="D40" s="59">
        <v>2466766.9255260001</v>
      </c>
      <c r="E40" s="40">
        <v>-0.28557275070841515</v>
      </c>
      <c r="F40" s="27"/>
    </row>
    <row r="41" spans="2:6" x14ac:dyDescent="0.35">
      <c r="B41" s="25" t="s">
        <v>31</v>
      </c>
      <c r="C41" s="58">
        <v>49049262.955587</v>
      </c>
      <c r="D41" s="58">
        <v>48622170.076283999</v>
      </c>
      <c r="E41" s="36">
        <v>8.7839123312045686E-3</v>
      </c>
      <c r="F41" s="27"/>
    </row>
    <row r="42" spans="2:6" x14ac:dyDescent="0.35">
      <c r="B42" s="26" t="s">
        <v>32</v>
      </c>
      <c r="C42" s="58">
        <v>13508867.020134</v>
      </c>
      <c r="D42" s="58">
        <v>13537826.398248</v>
      </c>
      <c r="E42" s="36">
        <v>-2.1391453296925045E-3</v>
      </c>
      <c r="F42" s="27"/>
    </row>
    <row r="43" spans="2:6" x14ac:dyDescent="0.35">
      <c r="B43" s="26" t="s">
        <v>33</v>
      </c>
      <c r="C43" s="58">
        <v>16908024.172807001</v>
      </c>
      <c r="D43" s="58">
        <v>16137941.779007999</v>
      </c>
      <c r="E43" s="36">
        <v>4.7718749041511188E-2</v>
      </c>
      <c r="F43" s="27"/>
    </row>
    <row r="44" spans="2:6" x14ac:dyDescent="0.35">
      <c r="B44" s="26" t="s">
        <v>34</v>
      </c>
      <c r="C44" s="59">
        <v>265737.250054</v>
      </c>
      <c r="D44" s="59">
        <v>282584.19373499998</v>
      </c>
      <c r="E44" s="40">
        <v>-5.9617431032956469E-2</v>
      </c>
      <c r="F44" s="27"/>
    </row>
    <row r="45" spans="2:6" x14ac:dyDescent="0.35">
      <c r="B45" s="26" t="s">
        <v>35</v>
      </c>
      <c r="C45" s="59">
        <v>9768905.0162509996</v>
      </c>
      <c r="D45" s="59">
        <v>10366499.465647001</v>
      </c>
      <c r="E45" s="40">
        <v>-5.7646696589947033E-2</v>
      </c>
      <c r="F45" s="27"/>
    </row>
    <row r="46" spans="2:6" x14ac:dyDescent="0.35">
      <c r="B46" s="26" t="s">
        <v>36</v>
      </c>
      <c r="C46" s="59">
        <v>8288303.6856319997</v>
      </c>
      <c r="D46" s="59">
        <v>8001045.2674719999</v>
      </c>
      <c r="E46" s="40">
        <v>3.5902611291032116E-2</v>
      </c>
      <c r="F46" s="27"/>
    </row>
    <row r="47" spans="2:6" x14ac:dyDescent="0.35">
      <c r="B47" s="26" t="s">
        <v>37</v>
      </c>
      <c r="C47" s="59">
        <v>309425.81070899998</v>
      </c>
      <c r="D47" s="59">
        <v>296272.97217399999</v>
      </c>
      <c r="E47" s="40">
        <v>4.4394324728599832E-2</v>
      </c>
      <c r="F47" s="27"/>
    </row>
    <row r="48" spans="2:6" x14ac:dyDescent="0.35">
      <c r="B48" s="25" t="s">
        <v>38</v>
      </c>
      <c r="C48" s="59">
        <v>94742.188743999999</v>
      </c>
      <c r="D48" s="59">
        <v>104516.361386</v>
      </c>
      <c r="E48" s="40">
        <v>-9.3518110584638658E-2</v>
      </c>
      <c r="F48" s="27"/>
    </row>
    <row r="49" spans="2:6" x14ac:dyDescent="0.35">
      <c r="B49" s="25" t="s">
        <v>39</v>
      </c>
      <c r="C49" s="59">
        <v>2525975.5017710002</v>
      </c>
      <c r="D49" s="59">
        <v>2422659.2964949999</v>
      </c>
      <c r="E49" s="40">
        <v>4.2645784087541161E-2</v>
      </c>
      <c r="F49" s="27"/>
    </row>
    <row r="50" spans="2:6" x14ac:dyDescent="0.35">
      <c r="B50" s="25" t="s">
        <v>40</v>
      </c>
      <c r="C50" s="58">
        <v>83357.968743000005</v>
      </c>
      <c r="D50" s="58">
        <v>108780.97259600001</v>
      </c>
      <c r="E50" s="36">
        <v>-0.23370818670116245</v>
      </c>
      <c r="F50" s="27"/>
    </row>
    <row r="51" spans="2:6" ht="39.6" x14ac:dyDescent="0.35">
      <c r="B51" s="25" t="s">
        <v>41</v>
      </c>
      <c r="C51" s="58">
        <v>397239.93890800001</v>
      </c>
      <c r="D51" s="58">
        <v>154032.8524</v>
      </c>
      <c r="E51" s="36">
        <v>1.5789299666828738</v>
      </c>
      <c r="F51" s="27"/>
    </row>
    <row r="52" spans="2:6" x14ac:dyDescent="0.35">
      <c r="B52" s="25" t="s">
        <v>42</v>
      </c>
      <c r="C52" s="58">
        <v>339537.798388</v>
      </c>
      <c r="D52" s="58">
        <v>339334.04278999998</v>
      </c>
      <c r="E52" s="36">
        <v>6.0045728487700956E-4</v>
      </c>
      <c r="F52" s="27"/>
    </row>
    <row r="53" spans="2:6" x14ac:dyDescent="0.35">
      <c r="B53" s="25" t="s">
        <v>23</v>
      </c>
      <c r="C53" s="58">
        <v>164746.81004000001</v>
      </c>
      <c r="D53" s="58">
        <v>163877.87404600001</v>
      </c>
      <c r="E53" s="36">
        <v>5.3023387022710367E-3</v>
      </c>
      <c r="F53" s="27"/>
    </row>
    <row r="54" spans="2:6" x14ac:dyDescent="0.35">
      <c r="B54" s="25" t="s">
        <v>24</v>
      </c>
      <c r="C54" s="58">
        <v>2430.4440749999999</v>
      </c>
      <c r="D54" s="58">
        <v>3546.9386450000002</v>
      </c>
      <c r="E54" s="36">
        <v>-0.3147769616973457</v>
      </c>
      <c r="F54" s="27"/>
    </row>
    <row r="55" spans="2:6" x14ac:dyDescent="0.35">
      <c r="B55" s="25" t="s">
        <v>43</v>
      </c>
      <c r="C55" s="58">
        <v>2073914.221838</v>
      </c>
      <c r="D55" s="58">
        <v>1683650.097139</v>
      </c>
      <c r="E55" s="36">
        <v>0.23179645542869598</v>
      </c>
      <c r="F55" s="27"/>
    </row>
    <row r="56" spans="2:6" x14ac:dyDescent="0.35">
      <c r="B56" s="24" t="s">
        <v>44</v>
      </c>
      <c r="C56" s="60">
        <v>70489683.505972996</v>
      </c>
      <c r="D56" s="60">
        <v>66365992.670146003</v>
      </c>
      <c r="E56" s="54">
        <v>6.2135600929269064E-2</v>
      </c>
      <c r="F56" s="27"/>
    </row>
    <row r="57" spans="2:6" x14ac:dyDescent="0.35">
      <c r="B57" s="5"/>
    </row>
    <row r="58" spans="2:6" x14ac:dyDescent="0.35">
      <c r="B58" s="24" t="s">
        <v>45</v>
      </c>
      <c r="C58" s="35"/>
      <c r="D58" s="35"/>
      <c r="E58" s="36"/>
    </row>
    <row r="59" spans="2:6" x14ac:dyDescent="0.35">
      <c r="B59" s="24" t="s">
        <v>46</v>
      </c>
      <c r="C59" s="55">
        <v>891302.88169099996</v>
      </c>
      <c r="D59" s="55">
        <v>891302.88169099996</v>
      </c>
      <c r="E59" s="39">
        <v>0</v>
      </c>
    </row>
    <row r="60" spans="2:6" x14ac:dyDescent="0.35">
      <c r="B60" s="25" t="s">
        <v>47</v>
      </c>
      <c r="C60" s="52">
        <v>3115239.2100470001</v>
      </c>
      <c r="D60" s="52">
        <v>3115239.2100470001</v>
      </c>
      <c r="E60" s="56">
        <v>0</v>
      </c>
      <c r="F60" s="27"/>
    </row>
    <row r="61" spans="2:6" x14ac:dyDescent="0.35">
      <c r="B61" s="25" t="s">
        <v>48</v>
      </c>
      <c r="C61" s="52">
        <v>-86403.706193000005</v>
      </c>
      <c r="D61" s="52">
        <v>-5241.6940249999998</v>
      </c>
      <c r="E61" s="56">
        <v>15.483927863950434</v>
      </c>
      <c r="F61" s="27"/>
    </row>
    <row r="62" spans="2:6" x14ac:dyDescent="0.35">
      <c r="B62" s="26" t="s">
        <v>49</v>
      </c>
      <c r="C62" s="52">
        <v>1377.9134138862519</v>
      </c>
      <c r="D62" s="52">
        <v>1369.205541</v>
      </c>
      <c r="E62" s="56">
        <v>6.3597996250379651E-3</v>
      </c>
      <c r="F62" s="27"/>
    </row>
    <row r="63" spans="2:6" x14ac:dyDescent="0.35">
      <c r="B63" s="26" t="s">
        <v>50</v>
      </c>
      <c r="C63" s="52">
        <v>-87781.619606886248</v>
      </c>
      <c r="D63" s="52">
        <v>-6610.899566</v>
      </c>
      <c r="E63" s="56">
        <v>12.278316926541892</v>
      </c>
      <c r="F63" s="27"/>
    </row>
    <row r="64" spans="2:6" x14ac:dyDescent="0.35">
      <c r="B64" s="25" t="s">
        <v>51</v>
      </c>
      <c r="C64" s="52">
        <v>519891.035057</v>
      </c>
      <c r="D64" s="52">
        <v>23487.091250000001</v>
      </c>
      <c r="E64" s="36">
        <v>21.13518181213691</v>
      </c>
      <c r="F64" s="27"/>
    </row>
    <row r="65" spans="2:6" x14ac:dyDescent="0.35">
      <c r="B65" s="25" t="s">
        <v>52</v>
      </c>
      <c r="C65" s="52">
        <v>120251.331593</v>
      </c>
      <c r="D65" s="52">
        <v>496403.94380200002</v>
      </c>
      <c r="E65" s="56">
        <v>-0.75775508415186066</v>
      </c>
      <c r="F65" s="27"/>
    </row>
    <row r="66" spans="2:6" ht="39.6" x14ac:dyDescent="0.35">
      <c r="B66" s="25" t="s">
        <v>41</v>
      </c>
      <c r="C66" s="52">
        <v>-397239.93890800001</v>
      </c>
      <c r="D66" s="52">
        <v>-154032.8524</v>
      </c>
      <c r="E66" s="56">
        <v>1.5789299666828738</v>
      </c>
      <c r="F66" s="27"/>
    </row>
    <row r="67" spans="2:6" x14ac:dyDescent="0.35">
      <c r="B67" s="24" t="s">
        <v>53</v>
      </c>
      <c r="C67" s="42">
        <v>4163040.8132870002</v>
      </c>
      <c r="D67" s="42">
        <v>4367158.5803650003</v>
      </c>
      <c r="E67" s="57">
        <v>-4.6739261540839294E-2</v>
      </c>
      <c r="F67" s="27"/>
    </row>
    <row r="68" spans="2:6" x14ac:dyDescent="0.35">
      <c r="B68" s="25" t="s">
        <v>54</v>
      </c>
      <c r="C68" s="41">
        <v>127527.604213</v>
      </c>
      <c r="D68" s="41">
        <v>124734.799852</v>
      </c>
      <c r="E68" s="56">
        <v>2.2389937405709714E-2</v>
      </c>
      <c r="F68" s="27"/>
    </row>
    <row r="69" spans="2:6" x14ac:dyDescent="0.35">
      <c r="B69" s="24" t="s">
        <v>45</v>
      </c>
      <c r="C69" s="42">
        <v>4290568.4175000004</v>
      </c>
      <c r="D69" s="42">
        <v>4491893.3802169999</v>
      </c>
      <c r="E69" s="57">
        <v>-4.4819621855600178E-2</v>
      </c>
      <c r="F69" s="27"/>
    </row>
    <row r="70" spans="2:6" x14ac:dyDescent="0.35">
      <c r="B70" s="28" t="s">
        <v>55</v>
      </c>
      <c r="C70" s="42">
        <v>74780251.923473001</v>
      </c>
      <c r="D70" s="42">
        <v>70857886.050363004</v>
      </c>
      <c r="E70" s="57">
        <v>5.5355389382095499E-2</v>
      </c>
      <c r="F70" s="27"/>
    </row>
    <row r="71" spans="2:6" ht="13.8" thickBot="1" x14ac:dyDescent="0.4"/>
    <row r="72" spans="2:6" x14ac:dyDescent="0.35">
      <c r="B72" s="93"/>
      <c r="C72" s="93"/>
      <c r="D72" s="93"/>
      <c r="E72" s="93"/>
    </row>
  </sheetData>
  <mergeCells count="9">
    <mergeCell ref="C36:D36"/>
    <mergeCell ref="B72:E72"/>
    <mergeCell ref="B3:B4"/>
    <mergeCell ref="C3:C4"/>
    <mergeCell ref="D3:D4"/>
    <mergeCell ref="C5:D5"/>
    <mergeCell ref="B34:B35"/>
    <mergeCell ref="C34:C35"/>
    <mergeCell ref="D34:D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F40"/>
  <sheetViews>
    <sheetView workbookViewId="0">
      <selection activeCell="D5" sqref="D5:F39"/>
    </sheetView>
  </sheetViews>
  <sheetFormatPr baseColWidth="10" defaultColWidth="10.88671875" defaultRowHeight="13.2" x14ac:dyDescent="0.35"/>
  <cols>
    <col min="1" max="16384" width="10.88671875" style="1"/>
  </cols>
  <sheetData>
    <row r="3" spans="2:6" ht="27" thickBot="1" x14ac:dyDescent="0.4">
      <c r="B3" s="5"/>
      <c r="C3" s="2"/>
      <c r="D3" s="43">
        <v>45352</v>
      </c>
      <c r="E3" s="43">
        <v>44986</v>
      </c>
      <c r="F3" s="44" t="s">
        <v>178</v>
      </c>
    </row>
    <row r="4" spans="2:6" ht="14.4" thickTop="1" thickBot="1" x14ac:dyDescent="0.4">
      <c r="B4" s="5"/>
      <c r="C4" s="2"/>
      <c r="D4" s="99" t="s">
        <v>1</v>
      </c>
      <c r="E4" s="99"/>
      <c r="F4" s="15" t="s">
        <v>2</v>
      </c>
    </row>
    <row r="5" spans="2:6" ht="13.8" thickTop="1" x14ac:dyDescent="0.35">
      <c r="B5" s="98" t="s">
        <v>56</v>
      </c>
      <c r="C5" s="98"/>
      <c r="D5" s="65">
        <v>980874.72242999997</v>
      </c>
      <c r="E5" s="65">
        <v>923499.97837300005</v>
      </c>
      <c r="F5" s="21">
        <v>6.2127499080272264E-2</v>
      </c>
    </row>
    <row r="6" spans="2:6" x14ac:dyDescent="0.35">
      <c r="B6" s="98" t="s">
        <v>57</v>
      </c>
      <c r="C6" s="98"/>
      <c r="D6" s="65">
        <v>-670147.797945</v>
      </c>
      <c r="E6" s="65">
        <v>-748155.37304900005</v>
      </c>
      <c r="F6" s="21">
        <v>-0.10426654397480484</v>
      </c>
    </row>
    <row r="7" spans="2:6" x14ac:dyDescent="0.35">
      <c r="B7" s="97" t="s">
        <v>58</v>
      </c>
      <c r="C7" s="97"/>
      <c r="D7" s="66">
        <v>310726.92448499997</v>
      </c>
      <c r="E7" s="66">
        <v>175344.605324</v>
      </c>
      <c r="F7" s="22">
        <v>0.77209286770381036</v>
      </c>
    </row>
    <row r="8" spans="2:6" x14ac:dyDescent="0.35">
      <c r="B8" s="98" t="s">
        <v>59</v>
      </c>
      <c r="C8" s="98"/>
      <c r="D8" s="65">
        <v>63041.077061999997</v>
      </c>
      <c r="E8" s="65">
        <v>148464.10071</v>
      </c>
      <c r="F8" s="21">
        <v>-0.57537831192511457</v>
      </c>
    </row>
    <row r="9" spans="2:6" x14ac:dyDescent="0.35">
      <c r="B9" s="98" t="s">
        <v>60</v>
      </c>
      <c r="C9" s="98"/>
      <c r="D9" s="65">
        <v>-11330.032321999999</v>
      </c>
      <c r="E9" s="65">
        <v>-46927.586137999999</v>
      </c>
      <c r="F9" s="21">
        <v>-0.75856349634771836</v>
      </c>
    </row>
    <row r="10" spans="2:6" x14ac:dyDescent="0.35">
      <c r="B10" s="97" t="s">
        <v>61</v>
      </c>
      <c r="C10" s="97"/>
      <c r="D10" s="66">
        <v>51711.044739999998</v>
      </c>
      <c r="E10" s="66">
        <v>101536.514572</v>
      </c>
      <c r="F10" s="22">
        <v>-0.49071479400318141</v>
      </c>
    </row>
    <row r="11" spans="2:6" ht="26.1" customHeight="1" x14ac:dyDescent="0.35">
      <c r="B11" s="97" t="s">
        <v>62</v>
      </c>
      <c r="C11" s="97"/>
      <c r="D11" s="66">
        <v>362437.96922499995</v>
      </c>
      <c r="E11" s="66">
        <v>276881.11989600002</v>
      </c>
      <c r="F11" s="22">
        <v>0.30900210661216687</v>
      </c>
    </row>
    <row r="12" spans="2:6" x14ac:dyDescent="0.35">
      <c r="B12" s="98" t="s">
        <v>63</v>
      </c>
      <c r="C12" s="98"/>
      <c r="D12" s="65">
        <v>229746.849736</v>
      </c>
      <c r="E12" s="65">
        <v>209176.03460799999</v>
      </c>
      <c r="F12" s="21">
        <v>9.8342122062645032E-2</v>
      </c>
    </row>
    <row r="13" spans="2:6" x14ac:dyDescent="0.35">
      <c r="B13" s="98" t="s">
        <v>64</v>
      </c>
      <c r="C13" s="98"/>
      <c r="D13" s="65">
        <v>-102832.43137799999</v>
      </c>
      <c r="E13" s="65">
        <v>-79240.554025999998</v>
      </c>
      <c r="F13" s="21">
        <v>0.29772479056947465</v>
      </c>
    </row>
    <row r="14" spans="2:6" x14ac:dyDescent="0.35">
      <c r="B14" s="100" t="s">
        <v>65</v>
      </c>
      <c r="C14" s="100"/>
      <c r="D14" s="66">
        <v>126914.41835800001</v>
      </c>
      <c r="E14" s="66">
        <v>129935.48058199999</v>
      </c>
      <c r="F14" s="22">
        <v>-2.3250479472336605E-2</v>
      </c>
    </row>
    <row r="15" spans="2:6" x14ac:dyDescent="0.35">
      <c r="B15" s="101" t="s">
        <v>66</v>
      </c>
      <c r="C15" s="101"/>
      <c r="D15" s="65">
        <v>-1683.7876679999999</v>
      </c>
      <c r="E15" s="65">
        <v>133241.62700899999</v>
      </c>
      <c r="F15" s="21">
        <v>-1.0126370992744351</v>
      </c>
    </row>
    <row r="16" spans="2:6" ht="65.099999999999994" customHeight="1" x14ac:dyDescent="0.35">
      <c r="B16" s="101" t="s">
        <v>67</v>
      </c>
      <c r="C16" s="101"/>
      <c r="D16" s="65">
        <v>-45635.728167000001</v>
      </c>
      <c r="E16" s="65">
        <v>-36561.193653000002</v>
      </c>
      <c r="F16" s="21">
        <v>0.24820126498401107</v>
      </c>
    </row>
    <row r="17" spans="2:6" ht="26.1" customHeight="1" x14ac:dyDescent="0.35">
      <c r="B17" s="101" t="s">
        <v>68</v>
      </c>
      <c r="C17" s="101"/>
      <c r="D17" s="65">
        <v>98186.801837000006</v>
      </c>
      <c r="E17" s="65">
        <v>-19309.271897999999</v>
      </c>
      <c r="F17" s="21">
        <v>-6.0849561990563679</v>
      </c>
    </row>
    <row r="18" spans="2:6" x14ac:dyDescent="0.35">
      <c r="B18" s="97" t="s">
        <v>69</v>
      </c>
      <c r="C18" s="97"/>
      <c r="D18" s="66">
        <v>50867.286002000001</v>
      </c>
      <c r="E18" s="66">
        <v>77371.161458000002</v>
      </c>
      <c r="F18" s="22">
        <v>-0.34255496436339927</v>
      </c>
    </row>
    <row r="19" spans="2:6" x14ac:dyDescent="0.35">
      <c r="B19" s="102" t="s">
        <v>70</v>
      </c>
      <c r="C19" s="102"/>
      <c r="D19" s="65">
        <v>1377.1817160000001</v>
      </c>
      <c r="E19" s="65">
        <v>1542.0800230000009</v>
      </c>
      <c r="F19" s="21">
        <v>-0.10693239296311197</v>
      </c>
    </row>
    <row r="20" spans="2:6" x14ac:dyDescent="0.35">
      <c r="B20" s="102" t="s">
        <v>71</v>
      </c>
      <c r="C20" s="102"/>
      <c r="D20" s="65">
        <v>29.723779</v>
      </c>
      <c r="E20" s="23">
        <v>2929.437101</v>
      </c>
      <c r="F20" s="21">
        <v>-0.98985341621096645</v>
      </c>
    </row>
    <row r="21" spans="2:6" x14ac:dyDescent="0.35">
      <c r="B21" s="102" t="s">
        <v>72</v>
      </c>
      <c r="C21" s="102"/>
      <c r="D21" s="65">
        <v>5931.1960289999997</v>
      </c>
      <c r="E21" s="65">
        <v>543.67832199999998</v>
      </c>
      <c r="F21" s="21">
        <v>9.9093848126613366</v>
      </c>
    </row>
    <row r="22" spans="2:6" x14ac:dyDescent="0.35">
      <c r="B22" s="103" t="s">
        <v>73</v>
      </c>
      <c r="C22" s="103"/>
      <c r="D22" s="66">
        <v>547557.77510900004</v>
      </c>
      <c r="E22" s="66">
        <v>489202.95738199999</v>
      </c>
      <c r="F22" s="22">
        <v>0.11928549663577148</v>
      </c>
    </row>
    <row r="23" spans="2:6" x14ac:dyDescent="0.35">
      <c r="B23" s="102" t="s">
        <v>74</v>
      </c>
      <c r="C23" s="102"/>
      <c r="D23" s="65">
        <v>-91020.357329999999</v>
      </c>
      <c r="E23" s="65">
        <v>-97214.267856999999</v>
      </c>
      <c r="F23" s="21">
        <v>-6.3714006838081705E-2</v>
      </c>
    </row>
    <row r="24" spans="2:6" x14ac:dyDescent="0.35">
      <c r="B24" s="102" t="s">
        <v>75</v>
      </c>
      <c r="C24" s="102"/>
      <c r="D24" s="65">
        <v>-92262.191766999997</v>
      </c>
      <c r="E24" s="65">
        <v>-77297.448359999995</v>
      </c>
      <c r="F24" s="21">
        <v>0.19359944894046444</v>
      </c>
    </row>
    <row r="25" spans="2:6" x14ac:dyDescent="0.35">
      <c r="B25" s="102" t="s">
        <v>76</v>
      </c>
      <c r="C25" s="102"/>
      <c r="D25" s="65">
        <v>-36274.420967999999</v>
      </c>
      <c r="E25" s="65">
        <v>-36046.876436999999</v>
      </c>
      <c r="F25" s="21">
        <v>6.3124618133747479E-3</v>
      </c>
    </row>
    <row r="26" spans="2:6" x14ac:dyDescent="0.35">
      <c r="B26" s="102" t="s">
        <v>77</v>
      </c>
      <c r="C26" s="102"/>
      <c r="D26" s="23">
        <v>0</v>
      </c>
      <c r="E26" s="23">
        <v>0</v>
      </c>
      <c r="F26" s="23" t="s">
        <v>13</v>
      </c>
    </row>
    <row r="27" spans="2:6" x14ac:dyDescent="0.35">
      <c r="B27" s="102" t="s">
        <v>78</v>
      </c>
      <c r="C27" s="102"/>
      <c r="D27" s="65">
        <v>-40199.445159000003</v>
      </c>
      <c r="E27" s="65">
        <v>-6768.7960380000004</v>
      </c>
      <c r="F27" s="21">
        <v>4.9389358067993836</v>
      </c>
    </row>
    <row r="28" spans="2:6" x14ac:dyDescent="0.35">
      <c r="B28" s="103" t="s">
        <v>79</v>
      </c>
      <c r="C28" s="103"/>
      <c r="D28" s="66">
        <v>-259756.415224</v>
      </c>
      <c r="E28" s="66">
        <v>-217327.38869200001</v>
      </c>
      <c r="F28" s="22">
        <v>0.19523092228440242</v>
      </c>
    </row>
    <row r="29" spans="2:6" x14ac:dyDescent="0.35">
      <c r="B29" s="102" t="s">
        <v>80</v>
      </c>
      <c r="C29" s="102"/>
      <c r="D29" s="66">
        <v>287801.35988499998</v>
      </c>
      <c r="E29" s="66">
        <v>271875.56868999999</v>
      </c>
      <c r="F29" s="22">
        <v>5.8577500257696924E-2</v>
      </c>
    </row>
    <row r="30" spans="2:6" x14ac:dyDescent="0.35">
      <c r="B30" s="104" t="s">
        <v>81</v>
      </c>
      <c r="C30" s="104"/>
      <c r="D30" s="65">
        <v>-161657.06632400001</v>
      </c>
      <c r="E30" s="65">
        <v>-132038.90018999999</v>
      </c>
      <c r="F30" s="21">
        <v>0.22431394150799799</v>
      </c>
    </row>
    <row r="31" spans="2:6" x14ac:dyDescent="0.35">
      <c r="B31" s="104" t="s">
        <v>82</v>
      </c>
      <c r="C31" s="104"/>
      <c r="D31" s="65">
        <v>1324.9874620000001</v>
      </c>
      <c r="E31" s="65">
        <v>-1353.8851380000001</v>
      </c>
      <c r="F31" s="21">
        <v>-1.978655740292202</v>
      </c>
    </row>
    <row r="32" spans="2:6" x14ac:dyDescent="0.35">
      <c r="B32" s="104" t="s">
        <v>83</v>
      </c>
      <c r="C32" s="104"/>
      <c r="D32" s="65">
        <v>30983.469555</v>
      </c>
      <c r="E32" s="65">
        <v>20313.560203000001</v>
      </c>
      <c r="F32" s="21">
        <v>0.52526042925868888</v>
      </c>
    </row>
    <row r="33" spans="2:6" x14ac:dyDescent="0.35">
      <c r="B33" s="104" t="s">
        <v>84</v>
      </c>
      <c r="C33" s="104"/>
      <c r="D33" s="67">
        <v>95.412998000000002</v>
      </c>
      <c r="E33" s="67">
        <v>-1169.363797</v>
      </c>
      <c r="F33" s="21">
        <v>-1.0815939387252982</v>
      </c>
    </row>
    <row r="34" spans="2:6" x14ac:dyDescent="0.35">
      <c r="B34" s="103" t="s">
        <v>85</v>
      </c>
      <c r="C34" s="103"/>
      <c r="D34" s="66">
        <v>-129253.19630900001</v>
      </c>
      <c r="E34" s="66">
        <v>-114248.588922</v>
      </c>
      <c r="F34" s="22">
        <v>0.13133297775120867</v>
      </c>
    </row>
    <row r="35" spans="2:6" x14ac:dyDescent="0.35">
      <c r="B35" s="103" t="s">
        <v>86</v>
      </c>
      <c r="C35" s="103"/>
      <c r="D35" s="66">
        <v>158548.16357599999</v>
      </c>
      <c r="E35" s="66">
        <v>157626.97976799999</v>
      </c>
      <c r="F35" s="22">
        <v>5.8440744684433721E-3</v>
      </c>
    </row>
    <row r="36" spans="2:6" x14ac:dyDescent="0.35">
      <c r="B36" s="102" t="s">
        <v>87</v>
      </c>
      <c r="C36" s="102"/>
      <c r="D36" s="65">
        <v>-35504.992993</v>
      </c>
      <c r="E36" s="65">
        <v>-17837.920781000001</v>
      </c>
      <c r="F36" s="21">
        <v>0.99042217021268653</v>
      </c>
    </row>
    <row r="37" spans="2:6" x14ac:dyDescent="0.35">
      <c r="B37" s="103" t="s">
        <v>88</v>
      </c>
      <c r="C37" s="103"/>
      <c r="D37" s="66">
        <v>123043.170583</v>
      </c>
      <c r="E37" s="66">
        <v>139789.058987</v>
      </c>
      <c r="F37" s="22">
        <v>-0.11979398477499814</v>
      </c>
    </row>
    <row r="38" spans="2:6" x14ac:dyDescent="0.35">
      <c r="B38" s="103" t="s">
        <v>89</v>
      </c>
      <c r="C38" s="103"/>
      <c r="D38" s="66">
        <v>120251.331593</v>
      </c>
      <c r="E38" s="66">
        <v>135683.33774700001</v>
      </c>
      <c r="F38" s="22">
        <v>-0.11373545499577176</v>
      </c>
    </row>
    <row r="39" spans="2:6" ht="13.8" thickBot="1" x14ac:dyDescent="0.4">
      <c r="B39" s="102" t="s">
        <v>90</v>
      </c>
      <c r="C39" s="102"/>
      <c r="D39" s="65">
        <v>2791.8389900000002</v>
      </c>
      <c r="E39" s="65">
        <v>4105.7212399999999</v>
      </c>
      <c r="F39" s="21">
        <v>-0.32001253207341462</v>
      </c>
    </row>
    <row r="40" spans="2:6" ht="15" customHeight="1" x14ac:dyDescent="0.35">
      <c r="B40" s="93"/>
      <c r="C40" s="93"/>
      <c r="D40" s="93"/>
      <c r="E40" s="93"/>
    </row>
  </sheetData>
  <mergeCells count="37">
    <mergeCell ref="B40:E40"/>
    <mergeCell ref="B37:C37"/>
    <mergeCell ref="B38:C38"/>
    <mergeCell ref="B39:C39"/>
    <mergeCell ref="B34:C34"/>
    <mergeCell ref="B35:C35"/>
    <mergeCell ref="B36:C36"/>
    <mergeCell ref="B31:C31"/>
    <mergeCell ref="B32:C32"/>
    <mergeCell ref="B33:C33"/>
    <mergeCell ref="B28:C28"/>
    <mergeCell ref="B29:C29"/>
    <mergeCell ref="B30:C30"/>
    <mergeCell ref="B25:C25"/>
    <mergeCell ref="B26:C26"/>
    <mergeCell ref="B27:C27"/>
    <mergeCell ref="B22:C22"/>
    <mergeCell ref="B23:C23"/>
    <mergeCell ref="B24:C24"/>
    <mergeCell ref="B19:C19"/>
    <mergeCell ref="B20:C20"/>
    <mergeCell ref="B21:C21"/>
    <mergeCell ref="B16:C16"/>
    <mergeCell ref="B17:C17"/>
    <mergeCell ref="B18:C18"/>
    <mergeCell ref="B13:C13"/>
    <mergeCell ref="B14:C14"/>
    <mergeCell ref="B15:C15"/>
    <mergeCell ref="B10:C10"/>
    <mergeCell ref="B11:C11"/>
    <mergeCell ref="B12:C12"/>
    <mergeCell ref="B7:C7"/>
    <mergeCell ref="B8:C8"/>
    <mergeCell ref="B9:C9"/>
    <mergeCell ref="D4:E4"/>
    <mergeCell ref="B5:C5"/>
    <mergeCell ref="B6: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G40"/>
  <sheetViews>
    <sheetView topLeftCell="A20" workbookViewId="0">
      <selection activeCell="F31" sqref="F1:G1048576"/>
    </sheetView>
  </sheetViews>
  <sheetFormatPr baseColWidth="10" defaultColWidth="10.88671875" defaultRowHeight="13.2" x14ac:dyDescent="0.35"/>
  <cols>
    <col min="1" max="1" width="10.88671875" style="1"/>
    <col min="2" max="2" width="24.5546875" style="1" customWidth="1"/>
    <col min="3" max="5" width="10.88671875" style="69"/>
    <col min="6" max="7" width="10.88671875" style="74"/>
    <col min="8" max="16384" width="10.88671875" style="1"/>
  </cols>
  <sheetData>
    <row r="3" spans="2:7" ht="13.8" thickBot="1" x14ac:dyDescent="0.4">
      <c r="B3" s="2"/>
      <c r="C3" s="44" t="s">
        <v>179</v>
      </c>
      <c r="D3" s="44" t="s">
        <v>176</v>
      </c>
      <c r="E3" s="44" t="s">
        <v>173</v>
      </c>
      <c r="F3" s="70" t="s">
        <v>180</v>
      </c>
      <c r="G3" s="70" t="s">
        <v>181</v>
      </c>
    </row>
    <row r="4" spans="2:7" ht="14.4" thickTop="1" thickBot="1" x14ac:dyDescent="0.4">
      <c r="B4" s="2"/>
      <c r="C4" s="99" t="s">
        <v>91</v>
      </c>
      <c r="D4" s="99"/>
      <c r="E4" s="99"/>
      <c r="F4" s="106" t="s">
        <v>2</v>
      </c>
      <c r="G4" s="106"/>
    </row>
    <row r="5" spans="2:7" ht="14.4" thickTop="1" thickBot="1" x14ac:dyDescent="0.4">
      <c r="B5" s="3" t="s">
        <v>56</v>
      </c>
      <c r="C5" s="16">
        <v>980874.72242999997</v>
      </c>
      <c r="D5" s="16">
        <v>1012961.7820649999</v>
      </c>
      <c r="E5" s="16">
        <v>923499.97837300005</v>
      </c>
      <c r="F5" s="71">
        <v>6.2127499080272264E-2</v>
      </c>
      <c r="G5" s="71">
        <v>-3.1676476055777725E-2</v>
      </c>
    </row>
    <row r="6" spans="2:7" ht="13.8" thickBot="1" x14ac:dyDescent="0.4">
      <c r="B6" s="3" t="s">
        <v>57</v>
      </c>
      <c r="C6" s="17">
        <v>-670147.797945</v>
      </c>
      <c r="D6" s="17">
        <v>-761148.19479699992</v>
      </c>
      <c r="E6" s="17">
        <v>-748155.37304900005</v>
      </c>
      <c r="F6" s="72">
        <v>-0.10426654397480484</v>
      </c>
      <c r="G6" s="72">
        <v>-0.11955674003308903</v>
      </c>
    </row>
    <row r="7" spans="2:7" ht="13.8" thickBot="1" x14ac:dyDescent="0.4">
      <c r="B7" s="4" t="s">
        <v>58</v>
      </c>
      <c r="C7" s="18">
        <v>310726.92448499997</v>
      </c>
      <c r="D7" s="18">
        <v>251813.587268</v>
      </c>
      <c r="E7" s="18">
        <v>175344.605324</v>
      </c>
      <c r="F7" s="73">
        <v>0.77209286770381036</v>
      </c>
      <c r="G7" s="73">
        <v>0.23395614929348407</v>
      </c>
    </row>
    <row r="8" spans="2:7" ht="13.8" thickBot="1" x14ac:dyDescent="0.4">
      <c r="B8" s="3" t="s">
        <v>59</v>
      </c>
      <c r="C8" s="17">
        <v>63041.077062000004</v>
      </c>
      <c r="D8" s="17">
        <v>179627.64666699996</v>
      </c>
      <c r="E8" s="17">
        <v>148464.10071</v>
      </c>
      <c r="F8" s="72">
        <v>-0.57537831192511457</v>
      </c>
      <c r="G8" s="72">
        <v>-0.64904579984356325</v>
      </c>
    </row>
    <row r="9" spans="2:7" ht="13.8" thickBot="1" x14ac:dyDescent="0.4">
      <c r="B9" s="3" t="s">
        <v>60</v>
      </c>
      <c r="C9" s="17">
        <v>-11330.032321999999</v>
      </c>
      <c r="D9" s="17">
        <v>-52154.855349000005</v>
      </c>
      <c r="E9" s="17">
        <v>-46927.586137999999</v>
      </c>
      <c r="F9" s="72">
        <v>-0.75856349634771836</v>
      </c>
      <c r="G9" s="72">
        <v>-0.78276169598815237</v>
      </c>
    </row>
    <row r="10" spans="2:7" ht="13.8" thickBot="1" x14ac:dyDescent="0.4">
      <c r="B10" s="4" t="s">
        <v>61</v>
      </c>
      <c r="C10" s="18">
        <v>51711.044740000005</v>
      </c>
      <c r="D10" s="18">
        <v>127472.79131799996</v>
      </c>
      <c r="E10" s="18">
        <v>101536.514572</v>
      </c>
      <c r="F10" s="73">
        <v>-0.4907147940031813</v>
      </c>
      <c r="G10" s="73">
        <v>-0.59433660936317723</v>
      </c>
    </row>
    <row r="11" spans="2:7" ht="27" thickBot="1" x14ac:dyDescent="0.4">
      <c r="B11" s="4" t="s">
        <v>62</v>
      </c>
      <c r="C11" s="18">
        <v>362437.96922499995</v>
      </c>
      <c r="D11" s="18">
        <v>379286.37858599995</v>
      </c>
      <c r="E11" s="18">
        <v>276881.11989600002</v>
      </c>
      <c r="F11" s="73">
        <v>0.30900210661216687</v>
      </c>
      <c r="G11" s="73">
        <v>-4.4421340475795046E-2</v>
      </c>
    </row>
    <row r="12" spans="2:7" ht="13.8" thickBot="1" x14ac:dyDescent="0.4">
      <c r="B12" s="3" t="s">
        <v>63</v>
      </c>
      <c r="C12" s="17">
        <v>229746.849736</v>
      </c>
      <c r="D12" s="17">
        <v>218446.04531000007</v>
      </c>
      <c r="E12" s="17">
        <v>209176.03460799999</v>
      </c>
      <c r="F12" s="72">
        <v>9.8342122062645032E-2</v>
      </c>
      <c r="G12" s="72">
        <v>5.1732703194341534E-2</v>
      </c>
    </row>
    <row r="13" spans="2:7" ht="13.8" thickBot="1" x14ac:dyDescent="0.4">
      <c r="B13" s="3" t="s">
        <v>64</v>
      </c>
      <c r="C13" s="17">
        <v>-102832.43137799999</v>
      </c>
      <c r="D13" s="17">
        <v>-103212.48282800001</v>
      </c>
      <c r="E13" s="17">
        <v>-79240.554025999998</v>
      </c>
      <c r="F13" s="72">
        <v>0.29772479056947465</v>
      </c>
      <c r="G13" s="72">
        <v>-3.682223696075182E-3</v>
      </c>
    </row>
    <row r="14" spans="2:7" ht="13.8" thickBot="1" x14ac:dyDescent="0.4">
      <c r="B14" s="6" t="s">
        <v>65</v>
      </c>
      <c r="C14" s="18">
        <v>126914.41835800001</v>
      </c>
      <c r="D14" s="18">
        <v>115233.56248200007</v>
      </c>
      <c r="E14" s="18">
        <v>129935.48058199999</v>
      </c>
      <c r="F14" s="73">
        <v>-2.3250479472336605E-2</v>
      </c>
      <c r="G14" s="73">
        <v>0.10136678606829097</v>
      </c>
    </row>
    <row r="15" spans="2:7" ht="13.8" thickBot="1" x14ac:dyDescent="0.4">
      <c r="B15" s="19" t="s">
        <v>66</v>
      </c>
      <c r="C15" s="17">
        <v>-1683.7876680000008</v>
      </c>
      <c r="D15" s="17">
        <v>-8942.9818579999992</v>
      </c>
      <c r="E15" s="17">
        <v>133241.62700899999</v>
      </c>
      <c r="F15" s="72">
        <v>-1.0126370992744351</v>
      </c>
      <c r="G15" s="72">
        <v>-0.81171965964643455</v>
      </c>
    </row>
    <row r="16" spans="2:7" ht="66.599999999999994" thickBot="1" x14ac:dyDescent="0.4">
      <c r="B16" s="19" t="s">
        <v>67</v>
      </c>
      <c r="C16" s="45">
        <v>-45635.728167000001</v>
      </c>
      <c r="D16" s="17">
        <v>-89049.059842000002</v>
      </c>
      <c r="E16" s="17">
        <v>-36561.193653000002</v>
      </c>
      <c r="F16" s="72">
        <v>0.24820126498401107</v>
      </c>
      <c r="G16" s="72">
        <v>-0.48752150502238201</v>
      </c>
    </row>
    <row r="17" spans="2:7" ht="27" thickBot="1" x14ac:dyDescent="0.4">
      <c r="B17" s="19" t="s">
        <v>68</v>
      </c>
      <c r="C17" s="17">
        <v>98186.801837000006</v>
      </c>
      <c r="D17" s="17">
        <v>154686.59657200001</v>
      </c>
      <c r="E17" s="17">
        <v>-19309.271897999995</v>
      </c>
      <c r="F17" s="72">
        <v>-6.0849561990563688</v>
      </c>
      <c r="G17" s="72">
        <v>-0.36525333149146999</v>
      </c>
    </row>
    <row r="18" spans="2:7" ht="13.8" thickBot="1" x14ac:dyDescent="0.4">
      <c r="B18" s="4" t="s">
        <v>69</v>
      </c>
      <c r="C18" s="18">
        <v>50867.286002000001</v>
      </c>
      <c r="D18" s="18">
        <v>56694.554872000008</v>
      </c>
      <c r="E18" s="18">
        <v>77371.161458000002</v>
      </c>
      <c r="F18" s="73">
        <v>-0.34255496436339927</v>
      </c>
      <c r="G18" s="73">
        <v>-0.10278357212886324</v>
      </c>
    </row>
    <row r="19" spans="2:7" ht="27" thickBot="1" x14ac:dyDescent="0.4">
      <c r="B19" s="3" t="s">
        <v>70</v>
      </c>
      <c r="C19" s="17">
        <v>1377.1817160000001</v>
      </c>
      <c r="D19" s="17">
        <v>2357.2090570000009</v>
      </c>
      <c r="E19" s="50">
        <v>1542.0800230000009</v>
      </c>
      <c r="F19" s="72">
        <v>-0.10693239296311197</v>
      </c>
      <c r="G19" s="72">
        <v>-0.4157574985085426</v>
      </c>
    </row>
    <row r="20" spans="2:7" ht="27" thickBot="1" x14ac:dyDescent="0.4">
      <c r="B20" s="3" t="s">
        <v>71</v>
      </c>
      <c r="C20" s="17">
        <v>29.723779000000007</v>
      </c>
      <c r="D20" s="17">
        <v>2176.0188419999995</v>
      </c>
      <c r="E20" s="50">
        <v>2929.437101</v>
      </c>
      <c r="F20" s="72">
        <v>-0.98985341621096645</v>
      </c>
      <c r="G20" s="72">
        <v>-0.98634029337141194</v>
      </c>
    </row>
    <row r="21" spans="2:7" ht="13.8" thickBot="1" x14ac:dyDescent="0.4">
      <c r="B21" s="3" t="s">
        <v>72</v>
      </c>
      <c r="C21" s="17">
        <v>5931.1960289999997</v>
      </c>
      <c r="D21" s="17">
        <v>741.73991799999976</v>
      </c>
      <c r="E21" s="50">
        <v>543.67832199999998</v>
      </c>
      <c r="F21" s="72">
        <v>9.9093848126613366</v>
      </c>
      <c r="G21" s="72">
        <v>6.9963284772277845</v>
      </c>
    </row>
    <row r="22" spans="2:7" ht="13.8" thickBot="1" x14ac:dyDescent="0.4">
      <c r="B22" s="4" t="s">
        <v>73</v>
      </c>
      <c r="C22" s="18">
        <v>547557.77510900004</v>
      </c>
      <c r="D22" s="18">
        <v>556489.46375700017</v>
      </c>
      <c r="E22" s="51">
        <v>489202.95738200005</v>
      </c>
      <c r="F22" s="73">
        <v>0.11928549663577148</v>
      </c>
      <c r="G22" s="73">
        <v>-1.6050058859515604E-2</v>
      </c>
    </row>
    <row r="23" spans="2:7" ht="13.8" thickBot="1" x14ac:dyDescent="0.4">
      <c r="B23" s="3" t="s">
        <v>74</v>
      </c>
      <c r="C23" s="17">
        <v>-91020.357329999999</v>
      </c>
      <c r="D23" s="17">
        <v>-95465.132570000016</v>
      </c>
      <c r="E23" s="50">
        <v>-97214.267856999999</v>
      </c>
      <c r="F23" s="72">
        <v>-6.3714006838081705E-2</v>
      </c>
      <c r="G23" s="72">
        <v>-4.6559148040158815E-2</v>
      </c>
    </row>
    <row r="24" spans="2:7" ht="13.8" thickBot="1" x14ac:dyDescent="0.4">
      <c r="B24" s="3" t="s">
        <v>75</v>
      </c>
      <c r="C24" s="17">
        <v>-92262.191766999997</v>
      </c>
      <c r="D24" s="17">
        <v>-92611.164495000005</v>
      </c>
      <c r="E24" s="50">
        <v>-77297.448359999995</v>
      </c>
      <c r="F24" s="72">
        <v>0.19359944894046444</v>
      </c>
      <c r="G24" s="72">
        <v>-3.7681496599565323E-3</v>
      </c>
    </row>
    <row r="25" spans="2:7" ht="13.8" thickBot="1" x14ac:dyDescent="0.4">
      <c r="B25" s="3" t="s">
        <v>76</v>
      </c>
      <c r="C25" s="17">
        <v>-36274.420967999999</v>
      </c>
      <c r="D25" s="17">
        <v>-36472.072518000001</v>
      </c>
      <c r="E25" s="50">
        <v>-36046.876436999999</v>
      </c>
      <c r="F25" s="72">
        <v>6.3124618133747479E-3</v>
      </c>
      <c r="G25" s="72">
        <v>-5.4192574305300667E-3</v>
      </c>
    </row>
    <row r="26" spans="2:7" ht="13.8" thickBot="1" x14ac:dyDescent="0.4">
      <c r="B26" s="3" t="s">
        <v>77</v>
      </c>
      <c r="C26" s="20">
        <v>0</v>
      </c>
      <c r="D26" s="20">
        <v>-1911.876174</v>
      </c>
      <c r="E26" s="50">
        <v>0</v>
      </c>
      <c r="F26" s="72" t="s">
        <v>13</v>
      </c>
      <c r="G26" s="72">
        <v>-1</v>
      </c>
    </row>
    <row r="27" spans="2:7" ht="13.8" thickBot="1" x14ac:dyDescent="0.4">
      <c r="B27" s="3" t="s">
        <v>78</v>
      </c>
      <c r="C27" s="17">
        <v>-40199.445159000003</v>
      </c>
      <c r="D27" s="17">
        <v>-13603.547490000001</v>
      </c>
      <c r="E27" s="17">
        <v>-6768.7960380000004</v>
      </c>
      <c r="F27" s="72">
        <v>4.9389358067993836</v>
      </c>
      <c r="G27" s="72">
        <v>1.9550707408160046</v>
      </c>
    </row>
    <row r="28" spans="2:7" ht="13.8" thickBot="1" x14ac:dyDescent="0.4">
      <c r="B28" s="4" t="s">
        <v>79</v>
      </c>
      <c r="C28" s="18">
        <v>-259756.415224</v>
      </c>
      <c r="D28" s="18">
        <v>-240063.79324699997</v>
      </c>
      <c r="E28" s="18">
        <v>-217327.38869199998</v>
      </c>
      <c r="F28" s="73">
        <v>0.19523092228440264</v>
      </c>
      <c r="G28" s="73">
        <v>8.2030787361334623E-2</v>
      </c>
    </row>
    <row r="29" spans="2:7" ht="13.8" thickBot="1" x14ac:dyDescent="0.4">
      <c r="B29" s="3" t="s">
        <v>80</v>
      </c>
      <c r="C29" s="18">
        <v>287801.35988499998</v>
      </c>
      <c r="D29" s="18">
        <v>316425.67050999997</v>
      </c>
      <c r="E29" s="18">
        <v>271875.5686900001</v>
      </c>
      <c r="F29" s="73">
        <v>5.857750025769648E-2</v>
      </c>
      <c r="G29" s="73">
        <v>-9.0461404660578504E-2</v>
      </c>
    </row>
    <row r="30" spans="2:7" ht="27" thickBot="1" x14ac:dyDescent="0.4">
      <c r="B30" s="19" t="s">
        <v>81</v>
      </c>
      <c r="C30" s="17">
        <v>-161657.06632400001</v>
      </c>
      <c r="D30" s="17">
        <v>-150254.39711600007</v>
      </c>
      <c r="E30" s="17">
        <v>-132038.90018999999</v>
      </c>
      <c r="F30" s="72">
        <v>0.22431394150799799</v>
      </c>
      <c r="G30" s="72">
        <v>7.5889088285361783E-2</v>
      </c>
    </row>
    <row r="31" spans="2:7" ht="27" thickBot="1" x14ac:dyDescent="0.4">
      <c r="B31" s="19" t="s">
        <v>82</v>
      </c>
      <c r="C31" s="17">
        <v>1324.9874620000001</v>
      </c>
      <c r="D31" s="17">
        <v>-2521.2191480000001</v>
      </c>
      <c r="E31" s="17">
        <v>-1353.8851380000001</v>
      </c>
      <c r="F31" s="72">
        <v>-1.978655740292202</v>
      </c>
      <c r="G31" s="72">
        <v>-1.5255344276799851</v>
      </c>
    </row>
    <row r="32" spans="2:7" ht="13.8" thickBot="1" x14ac:dyDescent="0.4">
      <c r="B32" s="19" t="s">
        <v>83</v>
      </c>
      <c r="C32" s="17">
        <v>30983.469555</v>
      </c>
      <c r="D32" s="17">
        <v>31643.352448999998</v>
      </c>
      <c r="E32" s="17">
        <v>20313.560203000001</v>
      </c>
      <c r="F32" s="72">
        <v>0.52526042925868888</v>
      </c>
      <c r="G32" s="72">
        <v>-2.0853760519323639E-2</v>
      </c>
    </row>
    <row r="33" spans="2:7" ht="53.4" thickBot="1" x14ac:dyDescent="0.4">
      <c r="B33" s="19" t="s">
        <v>84</v>
      </c>
      <c r="C33" s="20">
        <v>95.412997999999988</v>
      </c>
      <c r="D33" s="20">
        <v>-178.00562000000002</v>
      </c>
      <c r="E33" s="20">
        <v>-1169.363797</v>
      </c>
      <c r="F33" s="72">
        <v>-1.0815939387252982</v>
      </c>
      <c r="G33" s="72">
        <v>-1.5360111551534157</v>
      </c>
    </row>
    <row r="34" spans="2:7" ht="13.8" thickBot="1" x14ac:dyDescent="0.4">
      <c r="B34" s="4" t="s">
        <v>85</v>
      </c>
      <c r="C34" s="18">
        <v>-129253.19630900001</v>
      </c>
      <c r="D34" s="18">
        <v>-121310.26943499997</v>
      </c>
      <c r="E34" s="18">
        <v>-114248.588922</v>
      </c>
      <c r="F34" s="73">
        <v>0.13133297775120867</v>
      </c>
      <c r="G34" s="73">
        <v>6.5476129193299704E-2</v>
      </c>
    </row>
    <row r="35" spans="2:7" ht="27" thickBot="1" x14ac:dyDescent="0.4">
      <c r="B35" s="4" t="s">
        <v>86</v>
      </c>
      <c r="C35" s="18">
        <v>158548.16357599999</v>
      </c>
      <c r="D35" s="18">
        <v>195115.40107500006</v>
      </c>
      <c r="E35" s="68">
        <v>157626.97976799999</v>
      </c>
      <c r="F35" s="73">
        <v>5.8440744684433721E-3</v>
      </c>
      <c r="G35" s="73">
        <v>-0.18741338355419757</v>
      </c>
    </row>
    <row r="36" spans="2:7" ht="13.8" thickBot="1" x14ac:dyDescent="0.4">
      <c r="B36" s="3" t="s">
        <v>87</v>
      </c>
      <c r="C36" s="17">
        <v>-35504.992993</v>
      </c>
      <c r="D36" s="17">
        <v>-18537.579444999996</v>
      </c>
      <c r="E36" s="17">
        <v>-17837.920781000001</v>
      </c>
      <c r="F36" s="73">
        <v>0.99042217021268653</v>
      </c>
      <c r="G36" s="73">
        <v>0.91529822425529783</v>
      </c>
    </row>
    <row r="37" spans="2:7" ht="13.8" thickBot="1" x14ac:dyDescent="0.4">
      <c r="B37" s="4" t="s">
        <v>88</v>
      </c>
      <c r="C37" s="18">
        <v>123043.170583</v>
      </c>
      <c r="D37" s="18">
        <v>176577.82162999996</v>
      </c>
      <c r="E37" s="18">
        <v>139789.058987</v>
      </c>
      <c r="F37" s="73">
        <v>-0.11979398477499814</v>
      </c>
      <c r="G37" s="73">
        <v>-0.3031787942155959</v>
      </c>
    </row>
    <row r="38" spans="2:7" ht="13.8" thickBot="1" x14ac:dyDescent="0.4">
      <c r="B38" s="4" t="s">
        <v>89</v>
      </c>
      <c r="C38" s="18">
        <v>120251.331593</v>
      </c>
      <c r="D38" s="18">
        <v>176918.03916800005</v>
      </c>
      <c r="E38" s="18">
        <v>135683.33774700001</v>
      </c>
      <c r="F38" s="73">
        <v>-0.11373545499577176</v>
      </c>
      <c r="G38" s="73">
        <v>-0.32029920657887112</v>
      </c>
    </row>
    <row r="39" spans="2:7" ht="27" thickBot="1" x14ac:dyDescent="0.4">
      <c r="B39" s="3" t="s">
        <v>90</v>
      </c>
      <c r="C39" s="17">
        <v>2791.8389900000002</v>
      </c>
      <c r="D39" s="17">
        <v>-340.21753800000079</v>
      </c>
      <c r="E39" s="17">
        <v>4105.7212399999999</v>
      </c>
      <c r="F39" s="72">
        <v>-0.32001253207341462</v>
      </c>
      <c r="G39" s="72">
        <v>-9.2060407773569679</v>
      </c>
    </row>
    <row r="40" spans="2:7" ht="29.1" customHeight="1" x14ac:dyDescent="0.35">
      <c r="B40" s="93"/>
      <c r="C40" s="93"/>
      <c r="D40" s="93"/>
      <c r="E40" s="93"/>
      <c r="F40" s="105"/>
      <c r="G40" s="105"/>
    </row>
  </sheetData>
  <mergeCells count="4">
    <mergeCell ref="B40:E40"/>
    <mergeCell ref="F40:G40"/>
    <mergeCell ref="C4:E4"/>
    <mergeCell ref="F4:G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94"/>
  <sheetViews>
    <sheetView topLeftCell="A44" workbookViewId="0">
      <selection activeCell="H82" sqref="H82"/>
    </sheetView>
  </sheetViews>
  <sheetFormatPr baseColWidth="10" defaultColWidth="10.88671875" defaultRowHeight="13.2" x14ac:dyDescent="0.35"/>
  <cols>
    <col min="1" max="1" width="10.88671875" style="1"/>
    <col min="2" max="2" width="29.44140625" style="1" customWidth="1"/>
    <col min="3" max="9" width="10.88671875" style="69"/>
    <col min="10" max="16384" width="10.88671875" style="1"/>
  </cols>
  <sheetData>
    <row r="1" spans="2:7" ht="15.6" thickBot="1" x14ac:dyDescent="0.45">
      <c r="B1" s="8"/>
      <c r="C1" s="75"/>
      <c r="D1" s="75"/>
      <c r="E1" s="75"/>
      <c r="F1" s="75"/>
      <c r="G1" s="75"/>
    </row>
    <row r="2" spans="2:7" ht="16.2" thickTop="1" thickBot="1" x14ac:dyDescent="0.4">
      <c r="B2" s="9" t="s">
        <v>1</v>
      </c>
      <c r="C2" s="76" t="s">
        <v>173</v>
      </c>
      <c r="D2" s="76" t="s">
        <v>174</v>
      </c>
      <c r="E2" s="76" t="s">
        <v>175</v>
      </c>
      <c r="F2" s="76" t="s">
        <v>176</v>
      </c>
      <c r="G2" s="76" t="s">
        <v>179</v>
      </c>
    </row>
    <row r="3" spans="2:7" ht="16.2" thickTop="1" thickBot="1" x14ac:dyDescent="0.4">
      <c r="B3" s="10" t="s">
        <v>92</v>
      </c>
      <c r="C3" s="77"/>
      <c r="D3" s="77"/>
      <c r="E3" s="77"/>
      <c r="F3" s="77"/>
      <c r="G3" s="77"/>
    </row>
    <row r="4" spans="2:7" ht="16.2" thickTop="1" thickBot="1" x14ac:dyDescent="0.4">
      <c r="B4" s="11" t="s">
        <v>93</v>
      </c>
      <c r="C4" s="78">
        <v>5340597.6115100002</v>
      </c>
      <c r="D4" s="78">
        <v>5411859.1474350002</v>
      </c>
      <c r="E4" s="78">
        <v>5440517.9607229996</v>
      </c>
      <c r="F4" s="78">
        <v>5598350.4429510003</v>
      </c>
      <c r="G4" s="78">
        <v>5636621.0553120002</v>
      </c>
    </row>
    <row r="5" spans="2:7" ht="15.6" thickBot="1" x14ac:dyDescent="0.4">
      <c r="B5" s="11" t="s">
        <v>94</v>
      </c>
      <c r="C5" s="79">
        <v>16029868.355139</v>
      </c>
      <c r="D5" s="79">
        <v>16407125.889520001</v>
      </c>
      <c r="E5" s="79">
        <v>16650159.716704</v>
      </c>
      <c r="F5" s="79">
        <v>17073438.817164999</v>
      </c>
      <c r="G5" s="79">
        <v>17269587.663598001</v>
      </c>
    </row>
    <row r="6" spans="2:7" ht="15.6" thickBot="1" x14ac:dyDescent="0.4">
      <c r="B6" s="11" t="s">
        <v>95</v>
      </c>
      <c r="C6" s="79">
        <v>17714570.655543998</v>
      </c>
      <c r="D6" s="79">
        <v>17517499.407667</v>
      </c>
      <c r="E6" s="79">
        <v>18035766.963254001</v>
      </c>
      <c r="F6" s="79">
        <v>18176913.993429001</v>
      </c>
      <c r="G6" s="79">
        <v>18453249.763218999</v>
      </c>
    </row>
    <row r="7" spans="2:7" ht="15.6" thickBot="1" x14ac:dyDescent="0.4">
      <c r="B7" s="11" t="s">
        <v>96</v>
      </c>
      <c r="C7" s="80">
        <v>32872.539978000001</v>
      </c>
      <c r="D7" s="80">
        <v>25799.253690000001</v>
      </c>
      <c r="E7" s="80">
        <v>13000.226864999999</v>
      </c>
      <c r="F7" s="80">
        <v>68439.939398999995</v>
      </c>
      <c r="G7" s="80">
        <v>1316.3434770000001</v>
      </c>
    </row>
    <row r="8" spans="2:7" ht="30.6" thickBot="1" x14ac:dyDescent="0.4">
      <c r="B8" s="46" t="s">
        <v>169</v>
      </c>
      <c r="C8" s="81">
        <v>39117909.162170991</v>
      </c>
      <c r="D8" s="81">
        <v>39362283.698311992</v>
      </c>
      <c r="E8" s="81">
        <v>40139444.867546</v>
      </c>
      <c r="F8" s="81">
        <v>40917143.192943998</v>
      </c>
      <c r="G8" s="81">
        <v>41360774.825606003</v>
      </c>
    </row>
    <row r="9" spans="2:7" ht="15.6" thickBot="1" x14ac:dyDescent="0.4">
      <c r="B9" s="11" t="s">
        <v>97</v>
      </c>
      <c r="C9" s="79">
        <v>-1051462.7615960001</v>
      </c>
      <c r="D9" s="79">
        <v>-1090831.706707</v>
      </c>
      <c r="E9" s="79">
        <v>-1133461.2855229999</v>
      </c>
      <c r="F9" s="79">
        <v>-1154103.259051</v>
      </c>
      <c r="G9" s="79">
        <v>-1188763.681632</v>
      </c>
    </row>
    <row r="10" spans="2:7" ht="15.6" thickBot="1" x14ac:dyDescent="0.4">
      <c r="B10" s="12" t="s">
        <v>98</v>
      </c>
      <c r="C10" s="81">
        <v>38066446.40057499</v>
      </c>
      <c r="D10" s="81">
        <v>38271451.991604991</v>
      </c>
      <c r="E10" s="81">
        <v>39005983.582023002</v>
      </c>
      <c r="F10" s="81">
        <v>39763039.933892995</v>
      </c>
      <c r="G10" s="81">
        <v>40172011.143974006</v>
      </c>
    </row>
    <row r="11" spans="2:7" ht="15" x14ac:dyDescent="0.35">
      <c r="B11" s="13"/>
      <c r="C11" s="82"/>
      <c r="D11" s="82"/>
      <c r="E11" s="82"/>
      <c r="F11" s="82"/>
      <c r="G11" s="82"/>
    </row>
    <row r="12" spans="2:7" ht="15.6" thickBot="1" x14ac:dyDescent="0.4">
      <c r="B12" s="10" t="s">
        <v>99</v>
      </c>
      <c r="C12" s="83"/>
      <c r="D12" s="83"/>
      <c r="E12" s="83"/>
      <c r="F12" s="83"/>
      <c r="G12" s="83"/>
    </row>
    <row r="13" spans="2:7" ht="16.2" thickTop="1" thickBot="1" x14ac:dyDescent="0.4">
      <c r="B13" s="11" t="s">
        <v>100</v>
      </c>
      <c r="C13" s="79">
        <v>13806512.725444</v>
      </c>
      <c r="D13" s="79">
        <v>13272010.422177</v>
      </c>
      <c r="E13" s="79">
        <v>12904084.347686</v>
      </c>
      <c r="F13" s="79">
        <v>13537826.398248</v>
      </c>
      <c r="G13" s="79">
        <v>13508867.020134</v>
      </c>
    </row>
    <row r="14" spans="2:7" ht="15.6" thickBot="1" x14ac:dyDescent="0.4">
      <c r="B14" s="11" t="s">
        <v>101</v>
      </c>
      <c r="C14" s="79">
        <v>14265830.16987</v>
      </c>
      <c r="D14" s="79">
        <v>14892388.772359001</v>
      </c>
      <c r="E14" s="79">
        <v>15651235.569606001</v>
      </c>
      <c r="F14" s="79">
        <v>16137941.779007999</v>
      </c>
      <c r="G14" s="79">
        <v>16908024.172807001</v>
      </c>
    </row>
    <row r="15" spans="2:7" ht="15.6" thickBot="1" x14ac:dyDescent="0.4">
      <c r="B15" s="12" t="s">
        <v>102</v>
      </c>
      <c r="C15" s="79">
        <v>28072342.895314001</v>
      </c>
      <c r="D15" s="79">
        <v>28164399.194536</v>
      </c>
      <c r="E15" s="79">
        <v>28555319.917291999</v>
      </c>
      <c r="F15" s="79">
        <v>29675768.177255999</v>
      </c>
      <c r="G15" s="79">
        <v>30416891.192941003</v>
      </c>
    </row>
    <row r="16" spans="2:7" ht="15.6" thickBot="1" x14ac:dyDescent="0.4">
      <c r="B16" s="11" t="s">
        <v>103</v>
      </c>
      <c r="C16" s="79">
        <v>8522116</v>
      </c>
      <c r="D16" s="79">
        <v>8946382</v>
      </c>
      <c r="E16" s="79">
        <v>9720987</v>
      </c>
      <c r="F16" s="79">
        <v>10247039</v>
      </c>
      <c r="G16" s="79">
        <v>11548878</v>
      </c>
    </row>
    <row r="17" spans="2:7" ht="15.6" thickBot="1" x14ac:dyDescent="0.4">
      <c r="B17" s="12" t="s">
        <v>104</v>
      </c>
      <c r="C17" s="79">
        <v>36594458.895314001</v>
      </c>
      <c r="D17" s="79">
        <v>37110781.194536</v>
      </c>
      <c r="E17" s="79">
        <v>38276306.917291999</v>
      </c>
      <c r="F17" s="79">
        <v>39922807.177256003</v>
      </c>
      <c r="G17" s="79">
        <v>41965769.192941003</v>
      </c>
    </row>
    <row r="18" spans="2:7" ht="16.2" thickBot="1" x14ac:dyDescent="0.4">
      <c r="B18" s="12" t="s">
        <v>159</v>
      </c>
      <c r="C18" s="84">
        <v>1.0102885332134215</v>
      </c>
      <c r="D18" s="84">
        <v>1.0051653737770916</v>
      </c>
      <c r="E18" s="84">
        <v>1.0050364131627156</v>
      </c>
      <c r="F18" s="84">
        <v>0.98866304638449598</v>
      </c>
      <c r="G18" s="84">
        <v>0.96517858351626029</v>
      </c>
    </row>
    <row r="19" spans="2:7" ht="15" x14ac:dyDescent="0.35">
      <c r="B19" s="13"/>
      <c r="C19" s="82"/>
      <c r="D19" s="82"/>
      <c r="E19" s="82"/>
      <c r="F19" s="82"/>
      <c r="G19" s="82"/>
    </row>
    <row r="20" spans="2:7" ht="15.6" thickBot="1" x14ac:dyDescent="0.4">
      <c r="B20" s="10" t="s">
        <v>105</v>
      </c>
      <c r="C20" s="83"/>
      <c r="D20" s="83"/>
      <c r="E20" s="83"/>
      <c r="F20" s="83"/>
      <c r="G20" s="83"/>
    </row>
    <row r="21" spans="2:7" ht="16.2" thickTop="1" thickBot="1" x14ac:dyDescent="0.4">
      <c r="B21" s="11" t="s">
        <v>106</v>
      </c>
      <c r="C21" s="79">
        <v>49616960.911154747</v>
      </c>
      <c r="D21" s="79">
        <v>50646977.886188492</v>
      </c>
      <c r="E21" s="79">
        <v>51262755.208228745</v>
      </c>
      <c r="F21" s="79">
        <v>52494159.330971502</v>
      </c>
      <c r="G21" s="79">
        <v>54060364.057400495</v>
      </c>
    </row>
    <row r="22" spans="2:7" ht="15.6" thickBot="1" x14ac:dyDescent="0.4">
      <c r="B22" s="11" t="s">
        <v>107</v>
      </c>
      <c r="C22" s="79">
        <v>38940179.120688751</v>
      </c>
      <c r="D22" s="79">
        <v>39199343.345179498</v>
      </c>
      <c r="E22" s="79">
        <v>39492170.790478498</v>
      </c>
      <c r="F22" s="79">
        <v>40421445.177955255</v>
      </c>
      <c r="G22" s="79">
        <v>41018472.210091002</v>
      </c>
    </row>
    <row r="23" spans="2:7" ht="15.6" thickBot="1" x14ac:dyDescent="0.4">
      <c r="B23" s="11" t="s">
        <v>108</v>
      </c>
      <c r="C23" s="79">
        <v>68951372.663478971</v>
      </c>
      <c r="D23" s="79">
        <v>69154232.782987744</v>
      </c>
      <c r="E23" s="79">
        <v>69913352.685534</v>
      </c>
      <c r="F23" s="79">
        <v>71512695.604895756</v>
      </c>
      <c r="G23" s="79">
        <v>73377885.566518992</v>
      </c>
    </row>
    <row r="24" spans="2:7" ht="15.6" thickBot="1" x14ac:dyDescent="0.4">
      <c r="B24" s="11" t="s">
        <v>109</v>
      </c>
      <c r="C24" s="79">
        <v>14012059.4408415</v>
      </c>
      <c r="D24" s="79">
        <v>13789557.879698001</v>
      </c>
      <c r="E24" s="79">
        <v>12973642.37921975</v>
      </c>
      <c r="F24" s="79">
        <v>13080310.265308499</v>
      </c>
      <c r="G24" s="79">
        <v>13635065.48286875</v>
      </c>
    </row>
    <row r="25" spans="2:7" ht="15.6" thickBot="1" x14ac:dyDescent="0.4">
      <c r="B25" s="11" t="s">
        <v>110</v>
      </c>
      <c r="C25" s="79">
        <v>4074672.2784312498</v>
      </c>
      <c r="D25" s="79">
        <v>4052283.3136835</v>
      </c>
      <c r="E25" s="79">
        <v>4183094.5324667497</v>
      </c>
      <c r="F25" s="79">
        <v>4272782.4893032499</v>
      </c>
      <c r="G25" s="79">
        <v>4308095.4114232501</v>
      </c>
    </row>
    <row r="26" spans="2:7" ht="15.6" thickBot="1" x14ac:dyDescent="0.4">
      <c r="B26" s="11" t="s">
        <v>111</v>
      </c>
      <c r="C26" s="79">
        <v>18086731.719272748</v>
      </c>
      <c r="D26" s="79">
        <v>17841841.193381499</v>
      </c>
      <c r="E26" s="79">
        <v>17156736.911686502</v>
      </c>
      <c r="F26" s="79">
        <v>17353092.754611749</v>
      </c>
      <c r="G26" s="79">
        <v>17943160.894291997</v>
      </c>
    </row>
    <row r="27" spans="2:7" ht="15" x14ac:dyDescent="0.35">
      <c r="B27" s="13"/>
      <c r="C27" s="82"/>
      <c r="D27" s="82"/>
      <c r="E27" s="82"/>
      <c r="F27" s="82"/>
      <c r="G27" s="82"/>
    </row>
    <row r="28" spans="2:7" ht="15.6" thickBot="1" x14ac:dyDescent="0.4">
      <c r="B28" s="10" t="s">
        <v>112</v>
      </c>
      <c r="C28" s="83"/>
      <c r="D28" s="80"/>
      <c r="E28" s="80"/>
      <c r="F28" s="80"/>
      <c r="G28" s="80"/>
    </row>
    <row r="29" spans="2:7" ht="16.2" thickTop="1" thickBot="1" x14ac:dyDescent="0.4">
      <c r="B29" s="11" t="s">
        <v>113</v>
      </c>
      <c r="C29" s="79">
        <v>38386947.531365</v>
      </c>
      <c r="D29" s="79">
        <v>38781025.430724002</v>
      </c>
      <c r="E29" s="79">
        <v>39899327.347078003</v>
      </c>
      <c r="F29" s="79">
        <v>39552228.538681999</v>
      </c>
      <c r="G29" s="79">
        <v>40507760.323902003</v>
      </c>
    </row>
    <row r="30" spans="2:7" ht="15.6" thickBot="1" x14ac:dyDescent="0.4">
      <c r="B30" s="11" t="s">
        <v>170</v>
      </c>
      <c r="C30" s="79">
        <v>4015590.175998</v>
      </c>
      <c r="D30" s="79">
        <v>4247994.4392029997</v>
      </c>
      <c r="E30" s="79">
        <v>4275569.1251010001</v>
      </c>
      <c r="F30" s="79">
        <v>4397880.5270379996</v>
      </c>
      <c r="G30" s="79">
        <v>4209225.0762729999</v>
      </c>
    </row>
    <row r="31" spans="2:7" ht="15.6" thickBot="1" x14ac:dyDescent="0.4">
      <c r="B31" s="11" t="s">
        <v>171</v>
      </c>
      <c r="C31" s="79">
        <v>744073.08542682498</v>
      </c>
      <c r="D31" s="79">
        <v>750898.74287662003</v>
      </c>
      <c r="E31" s="79">
        <v>818357.65156999999</v>
      </c>
      <c r="F31" s="79">
        <v>608720.66620900005</v>
      </c>
      <c r="G31" s="79">
        <v>683597.626299</v>
      </c>
    </row>
    <row r="32" spans="2:7" ht="15.6" thickBot="1" x14ac:dyDescent="0.4">
      <c r="B32" s="11" t="s">
        <v>172</v>
      </c>
      <c r="C32" s="79">
        <v>4759663.2614248255</v>
      </c>
      <c r="D32" s="79">
        <v>4998893.1820796197</v>
      </c>
      <c r="E32" s="79">
        <v>5093926.7766709998</v>
      </c>
      <c r="F32" s="79">
        <v>5006601.1932469998</v>
      </c>
      <c r="G32" s="79">
        <v>4892822.7025720002</v>
      </c>
    </row>
    <row r="33" spans="2:7" ht="15.6" thickBot="1" x14ac:dyDescent="0.4">
      <c r="B33" s="11" t="s">
        <v>114</v>
      </c>
      <c r="C33" s="79">
        <v>1767221.298632175</v>
      </c>
      <c r="D33" s="79">
        <v>1793464.63120838</v>
      </c>
      <c r="E33" s="79">
        <v>1746534.51141</v>
      </c>
      <c r="F33" s="79">
        <v>1972131.5805240001</v>
      </c>
      <c r="G33" s="79">
        <v>2000721.5478050001</v>
      </c>
    </row>
    <row r="34" spans="2:7" ht="15.6" thickBot="1" x14ac:dyDescent="0.4">
      <c r="B34" s="11" t="s">
        <v>115</v>
      </c>
      <c r="C34" s="79">
        <v>6526884.5600570003</v>
      </c>
      <c r="D34" s="79">
        <v>6792357.8132880004</v>
      </c>
      <c r="E34" s="79">
        <v>6840461.2880809996</v>
      </c>
      <c r="F34" s="79">
        <v>6978732.7737710001</v>
      </c>
      <c r="G34" s="79">
        <v>6893544.2503770003</v>
      </c>
    </row>
    <row r="35" spans="2:7" ht="15.6" thickBot="1" x14ac:dyDescent="0.4">
      <c r="B35" s="47" t="s">
        <v>116</v>
      </c>
      <c r="C35" s="85">
        <v>0.10460821800735688</v>
      </c>
      <c r="D35" s="85">
        <v>0.10953796069140438</v>
      </c>
      <c r="E35" s="85">
        <v>0.10715892746533026</v>
      </c>
      <c r="F35" s="85">
        <v>0.11119172520802163</v>
      </c>
      <c r="G35" s="85">
        <v>0.10391157256327758</v>
      </c>
    </row>
    <row r="36" spans="2:7" ht="15.6" thickBot="1" x14ac:dyDescent="0.4">
      <c r="B36" s="47" t="s">
        <v>117</v>
      </c>
      <c r="C36" s="85">
        <v>0.12399170987835971</v>
      </c>
      <c r="D36" s="85">
        <v>0.12890049003498708</v>
      </c>
      <c r="E36" s="85">
        <v>0.12766949007334705</v>
      </c>
      <c r="F36" s="85">
        <v>0.12658202529221721</v>
      </c>
      <c r="G36" s="85">
        <v>0.12078729269277674</v>
      </c>
    </row>
    <row r="37" spans="2:7" ht="15.6" thickBot="1" x14ac:dyDescent="0.4">
      <c r="B37" s="47" t="s">
        <v>118</v>
      </c>
      <c r="C37" s="85">
        <v>4.6037036343882863E-2</v>
      </c>
      <c r="D37" s="85">
        <v>4.6245931129699318E-2</v>
      </c>
      <c r="E37" s="85">
        <v>4.3773532726934711E-2</v>
      </c>
      <c r="F37" s="85">
        <v>4.986145290385495E-2</v>
      </c>
      <c r="G37" s="85">
        <v>4.9391068077008805E-2</v>
      </c>
    </row>
    <row r="38" spans="2:7" ht="15.6" thickBot="1" x14ac:dyDescent="0.4">
      <c r="B38" s="12" t="s">
        <v>119</v>
      </c>
      <c r="C38" s="85">
        <v>0.17002874622224257</v>
      </c>
      <c r="D38" s="85">
        <v>0.1751464211646864</v>
      </c>
      <c r="E38" s="85">
        <v>0.17144302280028176</v>
      </c>
      <c r="F38" s="85">
        <v>0.17644347819607215</v>
      </c>
      <c r="G38" s="85">
        <v>0.17017836076978554</v>
      </c>
    </row>
    <row r="39" spans="2:7" ht="15" x14ac:dyDescent="0.35">
      <c r="B39" s="13"/>
      <c r="C39" s="82"/>
      <c r="D39" s="82"/>
      <c r="E39" s="82"/>
      <c r="F39" s="82"/>
      <c r="G39" s="82"/>
    </row>
    <row r="40" spans="2:7" ht="15.6" thickBot="1" x14ac:dyDescent="0.4">
      <c r="B40" s="10" t="s">
        <v>120</v>
      </c>
      <c r="C40" s="83"/>
      <c r="D40" s="83"/>
      <c r="E40" s="83"/>
      <c r="F40" s="83"/>
      <c r="G40" s="83"/>
    </row>
    <row r="41" spans="2:7" ht="16.8" thickTop="1" thickBot="1" x14ac:dyDescent="0.4">
      <c r="B41" s="12" t="s">
        <v>160</v>
      </c>
      <c r="C41" s="85">
        <v>2.2321489652845899E-2</v>
      </c>
      <c r="D41" s="85">
        <v>2.0069231757758772E-2</v>
      </c>
      <c r="E41" s="85">
        <v>1.6476617209689463E-2</v>
      </c>
      <c r="F41" s="85">
        <v>2.8901225082556669E-2</v>
      </c>
      <c r="G41" s="85">
        <v>2.681727920590166E-2</v>
      </c>
    </row>
    <row r="42" spans="2:7" ht="16.2" thickBot="1" x14ac:dyDescent="0.4">
      <c r="B42" s="11" t="s">
        <v>161</v>
      </c>
      <c r="C42" s="86">
        <v>0.44424790449968049</v>
      </c>
      <c r="D42" s="86">
        <v>0.46320082600103368</v>
      </c>
      <c r="E42" s="86">
        <v>0.54114471362104111</v>
      </c>
      <c r="F42" s="86">
        <v>0.43138964685201581</v>
      </c>
      <c r="G42" s="86">
        <v>0.47439088080210601</v>
      </c>
    </row>
    <row r="43" spans="2:7" ht="16.2" thickBot="1" x14ac:dyDescent="0.4">
      <c r="B43" s="11" t="s">
        <v>162</v>
      </c>
      <c r="C43" s="86">
        <v>1.2607574311982358E-2</v>
      </c>
      <c r="D43" s="86">
        <v>1.2820119835934313E-2</v>
      </c>
      <c r="E43" s="86">
        <v>1.3197144514897651E-2</v>
      </c>
      <c r="F43" s="86">
        <v>1.3427758034648338E-2</v>
      </c>
      <c r="G43" s="86">
        <v>1.4159929151325787E-2</v>
      </c>
    </row>
    <row r="44" spans="2:7" ht="30.6" thickBot="1" x14ac:dyDescent="0.4">
      <c r="B44" s="11" t="s">
        <v>121</v>
      </c>
      <c r="C44" s="86">
        <v>0.28240462905279123</v>
      </c>
      <c r="D44" s="86">
        <v>0.27226812842979986</v>
      </c>
      <c r="E44" s="86">
        <v>0.25308125414876664</v>
      </c>
      <c r="F44" s="86">
        <v>0.24917648805152176</v>
      </c>
      <c r="G44" s="86">
        <v>0.25221926860113703</v>
      </c>
    </row>
    <row r="45" spans="2:7" ht="15.6" thickBot="1" x14ac:dyDescent="0.4">
      <c r="B45" s="12" t="s">
        <v>122</v>
      </c>
      <c r="C45" s="85">
        <v>0.1331968104185676</v>
      </c>
      <c r="D45" s="85">
        <v>0.12554559422291547</v>
      </c>
      <c r="E45" s="85">
        <v>5.4137899398236947E-2</v>
      </c>
      <c r="F45" s="85">
        <v>0.16562325801597222</v>
      </c>
      <c r="G45" s="85">
        <v>0.11165150267948498</v>
      </c>
    </row>
    <row r="46" spans="2:7" ht="15.6" thickBot="1" x14ac:dyDescent="0.4">
      <c r="B46" s="11" t="s">
        <v>123</v>
      </c>
      <c r="C46" s="86">
        <v>7.8712479537839004E-3</v>
      </c>
      <c r="D46" s="86">
        <v>7.3566909226293071E-3</v>
      </c>
      <c r="E46" s="86">
        <v>3.2392088531445623E-3</v>
      </c>
      <c r="F46" s="86">
        <v>9.8957555813845317E-3</v>
      </c>
      <c r="G46" s="86">
        <v>6.5551810693148952E-3</v>
      </c>
    </row>
    <row r="47" spans="2:7" ht="15.6" thickBot="1" x14ac:dyDescent="0.4">
      <c r="B47" s="11" t="s">
        <v>124</v>
      </c>
      <c r="C47" s="86">
        <v>1.1777021551330442E-2</v>
      </c>
      <c r="D47" s="86">
        <v>1.4520192815710157E-2</v>
      </c>
      <c r="E47" s="86">
        <v>7.0656704378713742E-3</v>
      </c>
      <c r="F47" s="86">
        <v>1.3293686252491143E-2</v>
      </c>
      <c r="G47" s="86">
        <v>1.3904558783026441E-2</v>
      </c>
    </row>
    <row r="48" spans="2:7" ht="15.6" thickBot="1" x14ac:dyDescent="0.4">
      <c r="B48" s="11"/>
      <c r="C48" s="80"/>
      <c r="D48" s="80"/>
      <c r="E48" s="80"/>
      <c r="F48" s="80"/>
      <c r="G48" s="80"/>
    </row>
    <row r="49" spans="2:7" ht="15.6" thickBot="1" x14ac:dyDescent="0.4">
      <c r="B49" s="12" t="s">
        <v>1</v>
      </c>
      <c r="C49" s="87" t="s">
        <v>168</v>
      </c>
      <c r="D49" s="87" t="s">
        <v>173</v>
      </c>
      <c r="E49" s="87" t="s">
        <v>174</v>
      </c>
      <c r="F49" s="87" t="s">
        <v>175</v>
      </c>
      <c r="G49" s="87" t="s">
        <v>176</v>
      </c>
    </row>
    <row r="50" spans="2:7" ht="15.6" thickBot="1" x14ac:dyDescent="0.4">
      <c r="B50" s="12" t="s">
        <v>125</v>
      </c>
      <c r="C50" s="88"/>
      <c r="D50" s="88"/>
      <c r="E50" s="88"/>
      <c r="F50" s="88"/>
      <c r="G50" s="88"/>
    </row>
    <row r="51" spans="2:7" ht="16.2" thickBot="1" x14ac:dyDescent="0.4">
      <c r="B51" s="12" t="s">
        <v>163</v>
      </c>
      <c r="C51" s="81">
        <v>1993935.0305639999</v>
      </c>
      <c r="D51" s="81">
        <v>2108004.667715</v>
      </c>
      <c r="E51" s="81">
        <v>2215504.1687050001</v>
      </c>
      <c r="F51" s="81">
        <v>2291620.5007219999</v>
      </c>
      <c r="G51" s="81">
        <v>2397572.7033179998</v>
      </c>
    </row>
    <row r="52" spans="2:7" ht="16.2" thickBot="1" x14ac:dyDescent="0.4">
      <c r="B52" s="12" t="s">
        <v>164</v>
      </c>
      <c r="C52" s="81">
        <v>724936.05892800004</v>
      </c>
      <c r="D52" s="81">
        <v>838759.25344400003</v>
      </c>
      <c r="E52" s="81">
        <v>906482.09698999999</v>
      </c>
      <c r="F52" s="81">
        <v>923851.80742199998</v>
      </c>
      <c r="G52" s="81">
        <v>1044628.373363</v>
      </c>
    </row>
    <row r="53" spans="2:7" ht="16.2" thickBot="1" x14ac:dyDescent="0.4">
      <c r="B53" s="11" t="s">
        <v>165</v>
      </c>
      <c r="C53" s="79">
        <v>327818.06393499998</v>
      </c>
      <c r="D53" s="79">
        <v>345646.22581500001</v>
      </c>
      <c r="E53" s="79">
        <v>414101.898292</v>
      </c>
      <c r="F53" s="79">
        <v>488699.42866500001</v>
      </c>
      <c r="G53" s="79">
        <v>488699.42866500001</v>
      </c>
    </row>
    <row r="54" spans="2:7" ht="15.6" thickBot="1" x14ac:dyDescent="0.4">
      <c r="B54" s="11" t="s">
        <v>126</v>
      </c>
      <c r="C54" s="79">
        <v>-1051462.7615960001</v>
      </c>
      <c r="D54" s="79">
        <v>-1090831.706707</v>
      </c>
      <c r="E54" s="79">
        <v>-1133461.2855229999</v>
      </c>
      <c r="F54" s="79">
        <v>-1154103.259051</v>
      </c>
      <c r="G54" s="79">
        <v>-1188763.681632</v>
      </c>
    </row>
    <row r="55" spans="2:7" ht="15.6" thickBot="1" x14ac:dyDescent="0.4">
      <c r="B55" s="11" t="s">
        <v>127</v>
      </c>
      <c r="C55" s="86">
        <v>5.0972433682427896E-2</v>
      </c>
      <c r="D55" s="86">
        <v>5.3553921918544557E-2</v>
      </c>
      <c r="E55" s="86">
        <v>5.5195187078840365E-2</v>
      </c>
      <c r="F55" s="86">
        <v>5.6006366082693208E-2</v>
      </c>
      <c r="G55" s="86">
        <v>5.7967306304757348E-2</v>
      </c>
    </row>
    <row r="56" spans="2:7" ht="15.6" thickBot="1" x14ac:dyDescent="0.4">
      <c r="B56" s="11" t="s">
        <v>128</v>
      </c>
      <c r="C56" s="86">
        <v>1.8532075830603185E-2</v>
      </c>
      <c r="D56" s="86">
        <v>2.1308704034363971E-2</v>
      </c>
      <c r="E56" s="86">
        <v>2.2583324208425196E-2</v>
      </c>
      <c r="F56" s="86">
        <v>2.2578599954195106E-2</v>
      </c>
      <c r="G56" s="86">
        <v>2.5256499129128546E-2</v>
      </c>
    </row>
    <row r="57" spans="2:7" ht="15.6" thickBot="1" x14ac:dyDescent="0.4">
      <c r="B57" s="11" t="s">
        <v>129</v>
      </c>
      <c r="C57" s="86">
        <v>8.3802552579169201E-3</v>
      </c>
      <c r="D57" s="86">
        <v>8.78115275181106E-3</v>
      </c>
      <c r="E57" s="86">
        <v>1.031658259496295E-2</v>
      </c>
      <c r="F57" s="86">
        <v>1.1943635125271267E-2</v>
      </c>
      <c r="G57" s="86">
        <v>1.1815528860993473E-2</v>
      </c>
    </row>
    <row r="58" spans="2:7" ht="30.6" thickBot="1" x14ac:dyDescent="0.4">
      <c r="B58" s="11" t="s">
        <v>130</v>
      </c>
      <c r="C58" s="86">
        <v>1.4504213835780935</v>
      </c>
      <c r="D58" s="86">
        <v>1.300530160743949</v>
      </c>
      <c r="E58" s="86">
        <v>1.250395666154567</v>
      </c>
      <c r="F58" s="86">
        <v>1.249229854592713</v>
      </c>
      <c r="G58" s="86">
        <v>1.1379775927442803</v>
      </c>
    </row>
    <row r="59" spans="2:7" ht="30.6" thickBot="1" x14ac:dyDescent="0.4">
      <c r="B59" s="11" t="s">
        <v>131</v>
      </c>
      <c r="C59" s="86">
        <v>3.2074582741861501</v>
      </c>
      <c r="D59" s="86">
        <v>3.1559196231202162</v>
      </c>
      <c r="E59" s="86">
        <v>2.7371554928824562</v>
      </c>
      <c r="F59" s="86">
        <v>2.361580945989052</v>
      </c>
      <c r="G59" s="86">
        <v>2.4325047501679995</v>
      </c>
    </row>
    <row r="60" spans="2:7" ht="31.2" thickBot="1" x14ac:dyDescent="0.4">
      <c r="B60" s="11" t="s">
        <v>166</v>
      </c>
      <c r="C60" s="86">
        <v>2.7022155419598747E-2</v>
      </c>
      <c r="D60" s="86">
        <v>2.7799211689627023E-2</v>
      </c>
      <c r="E60" s="86">
        <v>2.8306700215085426E-2</v>
      </c>
      <c r="F60" s="86">
        <v>2.8278606065842989E-2</v>
      </c>
      <c r="G60" s="86">
        <v>2.8816442931466447E-2</v>
      </c>
    </row>
    <row r="61" spans="2:7" ht="30.6" thickBot="1" x14ac:dyDescent="0.4">
      <c r="B61" s="11" t="s">
        <v>132</v>
      </c>
      <c r="C61" s="86">
        <v>1.1735799022548182E-2</v>
      </c>
      <c r="D61" s="86">
        <v>1.1922966185294296E-2</v>
      </c>
      <c r="E61" s="86">
        <v>1.2190438377118329E-2</v>
      </c>
      <c r="F61" s="86">
        <v>1.1973816302763254E-2</v>
      </c>
      <c r="G61" s="86">
        <v>1.257167412897655E-2</v>
      </c>
    </row>
    <row r="62" spans="2:7" ht="15.6" thickBot="1" x14ac:dyDescent="0.4">
      <c r="B62" s="14"/>
      <c r="C62" s="80"/>
      <c r="D62" s="80"/>
      <c r="E62" s="80"/>
      <c r="F62" s="80"/>
      <c r="G62" s="80"/>
    </row>
    <row r="63" spans="2:7" ht="15.6" thickBot="1" x14ac:dyDescent="0.4">
      <c r="B63" s="47" t="s">
        <v>133</v>
      </c>
      <c r="C63" s="80"/>
      <c r="D63" s="80"/>
      <c r="E63" s="80"/>
      <c r="F63" s="80"/>
      <c r="G63" s="80"/>
    </row>
    <row r="64" spans="2:7" ht="15.6" thickBot="1" x14ac:dyDescent="0.4">
      <c r="B64" s="14" t="s">
        <v>134</v>
      </c>
      <c r="C64" s="79">
        <v>3720147</v>
      </c>
      <c r="D64" s="79">
        <v>3737056</v>
      </c>
      <c r="E64" s="79">
        <v>3907194</v>
      </c>
      <c r="F64" s="79">
        <v>4052314</v>
      </c>
      <c r="G64" s="79">
        <v>3963945</v>
      </c>
    </row>
    <row r="65" spans="2:7" ht="15.6" thickBot="1" x14ac:dyDescent="0.4">
      <c r="B65" s="14" t="s">
        <v>135</v>
      </c>
      <c r="C65" s="79">
        <v>2001980</v>
      </c>
      <c r="D65" s="79">
        <v>1979248</v>
      </c>
      <c r="E65" s="79">
        <v>2061291</v>
      </c>
      <c r="F65" s="79">
        <v>2113128</v>
      </c>
      <c r="G65" s="79">
        <v>2140110</v>
      </c>
    </row>
    <row r="66" spans="2:7" ht="15.6" thickBot="1" x14ac:dyDescent="0.4">
      <c r="B66" s="11" t="s">
        <v>136</v>
      </c>
      <c r="C66" s="80">
        <v>278</v>
      </c>
      <c r="D66" s="80">
        <v>260</v>
      </c>
      <c r="E66" s="80">
        <v>254</v>
      </c>
      <c r="F66" s="79">
        <v>247</v>
      </c>
      <c r="G66" s="79">
        <v>246</v>
      </c>
    </row>
    <row r="67" spans="2:7" ht="15.6" thickBot="1" x14ac:dyDescent="0.4">
      <c r="B67" s="11" t="s">
        <v>137</v>
      </c>
      <c r="C67" s="79">
        <v>1864</v>
      </c>
      <c r="D67" s="79">
        <v>1924</v>
      </c>
      <c r="E67" s="79">
        <v>2023</v>
      </c>
      <c r="F67" s="79">
        <v>2103</v>
      </c>
      <c r="G67" s="79">
        <v>2109</v>
      </c>
    </row>
    <row r="68" spans="2:7" ht="15.6" thickBot="1" x14ac:dyDescent="0.4">
      <c r="B68" s="11" t="s">
        <v>138</v>
      </c>
      <c r="C68" s="79">
        <v>9477</v>
      </c>
      <c r="D68" s="79">
        <v>9162</v>
      </c>
      <c r="E68" s="79">
        <v>9077</v>
      </c>
      <c r="F68" s="88">
        <v>9229</v>
      </c>
      <c r="G68" s="88">
        <v>8976</v>
      </c>
    </row>
    <row r="69" spans="2:7" ht="15.6" thickBot="1" x14ac:dyDescent="0.4">
      <c r="B69" s="14"/>
      <c r="C69" s="88"/>
      <c r="D69" s="88"/>
      <c r="E69" s="88"/>
      <c r="F69" s="88"/>
      <c r="G69" s="88"/>
    </row>
    <row r="70" spans="2:7" ht="15.6" thickBot="1" x14ac:dyDescent="0.4">
      <c r="B70" s="12" t="s">
        <v>139</v>
      </c>
      <c r="C70" s="80"/>
      <c r="D70" s="80"/>
      <c r="E70" s="80"/>
      <c r="F70" s="80"/>
      <c r="G70" s="80"/>
    </row>
    <row r="71" spans="2:7" ht="15.6" thickBot="1" x14ac:dyDescent="0.4">
      <c r="B71" s="12" t="s">
        <v>140</v>
      </c>
      <c r="C71" s="89">
        <v>0.72001128413216087</v>
      </c>
      <c r="D71" s="89">
        <v>0.67492275539833479</v>
      </c>
      <c r="E71" s="89">
        <v>0.30043593203211422</v>
      </c>
      <c r="F71" s="89">
        <v>0.93882555281045998</v>
      </c>
      <c r="G71" s="89">
        <v>0.63812047312929965</v>
      </c>
    </row>
    <row r="72" spans="2:7" ht="15.6" thickBot="1" x14ac:dyDescent="0.4">
      <c r="B72" s="12" t="s">
        <v>141</v>
      </c>
      <c r="C72" s="89">
        <v>0.36256626632197941</v>
      </c>
      <c r="D72" s="89">
        <v>0.33706532594118649</v>
      </c>
      <c r="E72" s="89">
        <v>0.13510936164959153</v>
      </c>
      <c r="F72" s="89">
        <v>0.42944733389465833</v>
      </c>
      <c r="G72" s="89">
        <v>0.26005133745450454</v>
      </c>
    </row>
    <row r="73" spans="2:7" ht="15.6" thickBot="1" x14ac:dyDescent="0.4">
      <c r="B73" s="11" t="s">
        <v>142</v>
      </c>
      <c r="C73" s="80">
        <v>35.25</v>
      </c>
      <c r="D73" s="80">
        <v>37.94</v>
      </c>
      <c r="E73" s="80">
        <v>41.15</v>
      </c>
      <c r="F73" s="80">
        <v>43</v>
      </c>
      <c r="G73" s="80">
        <v>48.8</v>
      </c>
    </row>
    <row r="74" spans="2:7" ht="15.6" thickBot="1" x14ac:dyDescent="0.4">
      <c r="B74" s="11" t="s">
        <v>143</v>
      </c>
      <c r="C74" s="80">
        <v>17.829999999999998</v>
      </c>
      <c r="D74" s="80">
        <v>18.850000000000001</v>
      </c>
      <c r="E74" s="80">
        <v>18.34</v>
      </c>
      <c r="F74" s="80">
        <v>19.489999999999998</v>
      </c>
      <c r="G74" s="80">
        <v>19.8</v>
      </c>
    </row>
    <row r="75" spans="2:7" ht="15.6" thickBot="1" x14ac:dyDescent="0.4">
      <c r="B75" s="11" t="s">
        <v>144</v>
      </c>
      <c r="C75" s="79">
        <v>8400</v>
      </c>
      <c r="D75" s="79">
        <v>8895</v>
      </c>
      <c r="E75" s="79">
        <v>8640</v>
      </c>
      <c r="F75" s="79">
        <v>9182</v>
      </c>
      <c r="G75" s="79">
        <v>9328</v>
      </c>
    </row>
    <row r="76" spans="2:7" ht="15.6" thickBot="1" x14ac:dyDescent="0.4">
      <c r="B76" s="11" t="s">
        <v>145</v>
      </c>
      <c r="C76" s="79">
        <v>188446.1268</v>
      </c>
      <c r="D76" s="79">
        <v>188446.1268</v>
      </c>
      <c r="E76" s="79">
        <v>188446.1268</v>
      </c>
      <c r="F76" s="79">
        <v>188446.1268</v>
      </c>
      <c r="G76" s="79">
        <v>188446.1268</v>
      </c>
    </row>
    <row r="77" spans="2:7" ht="15.6" thickBot="1" x14ac:dyDescent="0.4">
      <c r="B77" s="11" t="s">
        <v>146</v>
      </c>
      <c r="C77" s="90">
        <v>471.115317</v>
      </c>
      <c r="D77" s="90">
        <v>471.115317</v>
      </c>
      <c r="E77" s="90">
        <v>471.115317</v>
      </c>
      <c r="F77" s="90">
        <v>471.115317</v>
      </c>
      <c r="G77" s="90">
        <v>471.115317</v>
      </c>
    </row>
    <row r="78" spans="2:7" ht="15.6" thickBot="1" x14ac:dyDescent="0.4">
      <c r="B78" s="14"/>
      <c r="C78" s="88"/>
      <c r="D78" s="88"/>
      <c r="E78" s="88"/>
      <c r="F78" s="88"/>
      <c r="G78" s="88"/>
    </row>
    <row r="79" spans="2:7" ht="15.6" thickBot="1" x14ac:dyDescent="0.4">
      <c r="B79" s="12" t="s">
        <v>147</v>
      </c>
      <c r="C79" s="80"/>
      <c r="D79" s="80"/>
      <c r="E79" s="80"/>
      <c r="F79" s="80"/>
      <c r="G79" s="80"/>
    </row>
    <row r="80" spans="2:7" ht="16.2" thickBot="1" x14ac:dyDescent="0.4">
      <c r="B80" s="11" t="s">
        <v>167</v>
      </c>
      <c r="C80" s="91">
        <v>1.3229479780968889E-2</v>
      </c>
      <c r="D80" s="91">
        <v>1.4448153615917558E-2</v>
      </c>
      <c r="E80" s="91">
        <v>2.9939472666271616E-3</v>
      </c>
      <c r="F80" s="91">
        <v>1.6350010622271816E-2</v>
      </c>
      <c r="G80" s="91">
        <v>8.2676078083445681E-3</v>
      </c>
    </row>
    <row r="81" spans="2:7" ht="30.6" thickBot="1" x14ac:dyDescent="0.4">
      <c r="B81" s="11" t="s">
        <v>148</v>
      </c>
      <c r="C81" s="88">
        <v>0.1125</v>
      </c>
      <c r="D81" s="88">
        <v>0.1125</v>
      </c>
      <c r="E81" s="88">
        <v>9.5000000000000001E-2</v>
      </c>
      <c r="F81" s="88">
        <v>8.2500000000000004E-2</v>
      </c>
      <c r="G81" s="88">
        <v>7.2499999999999995E-2</v>
      </c>
    </row>
    <row r="82" spans="2:7" ht="30.6" thickBot="1" x14ac:dyDescent="0.4">
      <c r="B82" s="11" t="s">
        <v>149</v>
      </c>
      <c r="C82" s="88">
        <v>794.35</v>
      </c>
      <c r="D82" s="88">
        <v>800.94</v>
      </c>
      <c r="E82" s="88">
        <v>889.46</v>
      </c>
      <c r="F82" s="88">
        <v>874.45</v>
      </c>
      <c r="G82" s="88">
        <v>981.53</v>
      </c>
    </row>
    <row r="86" spans="2:7" x14ac:dyDescent="0.35">
      <c r="B86" s="7" t="s">
        <v>150</v>
      </c>
    </row>
    <row r="87" spans="2:7" x14ac:dyDescent="0.35">
      <c r="B87" s="7" t="s">
        <v>151</v>
      </c>
    </row>
    <row r="88" spans="2:7" x14ac:dyDescent="0.35">
      <c r="B88" s="7" t="s">
        <v>152</v>
      </c>
    </row>
    <row r="89" spans="2:7" x14ac:dyDescent="0.35">
      <c r="B89" s="7" t="s">
        <v>153</v>
      </c>
    </row>
    <row r="90" spans="2:7" x14ac:dyDescent="0.35">
      <c r="B90" s="7" t="s">
        <v>154</v>
      </c>
    </row>
    <row r="91" spans="2:7" x14ac:dyDescent="0.35">
      <c r="B91" s="7" t="s">
        <v>155</v>
      </c>
    </row>
    <row r="92" spans="2:7" x14ac:dyDescent="0.35">
      <c r="B92" s="7" t="s">
        <v>156</v>
      </c>
    </row>
    <row r="93" spans="2:7" x14ac:dyDescent="0.35">
      <c r="B93" s="7" t="s">
        <v>157</v>
      </c>
    </row>
    <row r="94" spans="2:7" x14ac:dyDescent="0.35">
      <c r="B94" s="7" t="s">
        <v>158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30EA857A741240A43B1E410B637EF1" ma:contentTypeVersion="17" ma:contentTypeDescription="Create a new document." ma:contentTypeScope="" ma:versionID="b1ca67334e4b0841905eade9ca84758b">
  <xsd:schema xmlns:xsd="http://www.w3.org/2001/XMLSchema" xmlns:xs="http://www.w3.org/2001/XMLSchema" xmlns:p="http://schemas.microsoft.com/office/2006/metadata/properties" xmlns:ns1="http://schemas.microsoft.com/sharepoint/v3" xmlns:ns2="9e20ccb2-d19d-47b2-86e2-7bcf5458b544" xmlns:ns3="a02b2a39-6d20-46f5-95f7-ca234e69b738" targetNamespace="http://schemas.microsoft.com/office/2006/metadata/properties" ma:root="true" ma:fieldsID="af0faaf791df42e52d4b3f1c99e9be5e" ns1:_="" ns2:_="" ns3:_="">
    <xsd:import namespace="http://schemas.microsoft.com/sharepoint/v3"/>
    <xsd:import namespace="9e20ccb2-d19d-47b2-86e2-7bcf5458b544"/>
    <xsd:import namespace="a02b2a39-6d20-46f5-95f7-ca234e69b73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1:_ip_UnifiedCompliancePolicyProperties" minOccurs="0"/>
                <xsd:element ref="ns1:_ip_UnifiedCompliancePolicyUIAc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20ccb2-d19d-47b2-86e2-7bcf5458b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471ada5-31db-43fa-8830-84ca9293ff4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2b2a39-6d20-46f5-95f7-ca234e69b73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d70719e-c39b-4210-850d-981f9229bcaa}" ma:internalName="TaxCatchAll" ma:showField="CatchAllData" ma:web="a02b2a39-6d20-46f5-95f7-ca234e69b738">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02b2a39-6d20-46f5-95f7-ca234e69b738" xsi:nil="true"/>
    <lcf76f155ced4ddcb4097134ff3c332f xmlns="9e20ccb2-d19d-47b2-86e2-7bcf5458b54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497DF5D-7F3B-41C3-A09F-B8471BA530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20ccb2-d19d-47b2-86e2-7bcf5458b544"/>
    <ds:schemaRef ds:uri="a02b2a39-6d20-46f5-95f7-ca234e69b7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0D25F0-0A05-4231-AFF5-0E85C376F7DC}">
  <ds:schemaRefs>
    <ds:schemaRef ds:uri="http://schemas.microsoft.com/sharepoint/v3/contenttype/forms"/>
  </ds:schemaRefs>
</ds:datastoreItem>
</file>

<file path=customXml/itemProps3.xml><?xml version="1.0" encoding="utf-8"?>
<ds:datastoreItem xmlns:ds="http://schemas.openxmlformats.org/officeDocument/2006/customXml" ds:itemID="{53C562C7-B656-4C4F-A2DB-77D5DB505C38}">
  <ds:schemaRefs>
    <ds:schemaRef ds:uri="http://schemas.microsoft.com/office/2006/documentManagement/types"/>
    <ds:schemaRef ds:uri="http://schemas.microsoft.com/office/infopath/2007/PartnerControls"/>
    <ds:schemaRef ds:uri="42ed2529-45f3-4270-a172-2e23150a0927"/>
    <ds:schemaRef ds:uri="http://purl.org/dc/dcmitype/"/>
    <ds:schemaRef ds:uri="http://www.w3.org/XML/1998/namespace"/>
    <ds:schemaRef ds:uri="http://purl.org/dc/terms/"/>
    <ds:schemaRef ds:uri="http://purl.org/dc/elements/1.1/"/>
    <ds:schemaRef ds:uri="http://schemas.openxmlformats.org/package/2006/metadata/core-properties"/>
    <ds:schemaRef ds:uri="7a506df2-a318-4a42-8932-cefb148febe9"/>
    <ds:schemaRef ds:uri="http://schemas.microsoft.com/office/2006/metadata/properties"/>
    <ds:schemaRef ds:uri="a02b2a39-6d20-46f5-95f7-ca234e69b738"/>
    <ds:schemaRef ds:uri="9e20ccb2-d19d-47b2-86e2-7bcf5458b544"/>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Balance sheet</vt:lpstr>
      <vt:lpstr>Income statement YTD</vt:lpstr>
      <vt:lpstr>Quarterly Income statement </vt:lpstr>
      <vt:lpstr>Main ratios</vt:lpstr>
    </vt:vector>
  </TitlesOfParts>
  <Company>Banco Santander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Rowena Lambert Lambert</dc:creator>
  <cp:lastModifiedBy>Rowena Lambert Lambert</cp:lastModifiedBy>
  <dcterms:created xsi:type="dcterms:W3CDTF">2022-04-29T00:29:38Z</dcterms:created>
  <dcterms:modified xsi:type="dcterms:W3CDTF">2024-04-30T12:38:23Z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0x0101001330EA857A741240A43B1E410B637EF1</vt:lpwstr>
  </property>
  <property fmtid="{D5CDD505-2E9C-101B-9397-08002B2CF9AE}" pid="3" name="MSIP_Label_41b88ec2-a72b-4523-9e84-0458a1764731_Enabled">
    <vt:lpwstr>true</vt:lpwstr>
  </property>
  <property fmtid="{D5CDD505-2E9C-101B-9397-08002B2CF9AE}" pid="4" name="MSIP_Label_41b88ec2-a72b-4523-9e84-0458a1764731_SetDate">
    <vt:lpwstr>2022-07-29T13:00:42Z</vt:lpwstr>
  </property>
  <property fmtid="{D5CDD505-2E9C-101B-9397-08002B2CF9AE}" pid="5" name="MSIP_Label_41b88ec2-a72b-4523-9e84-0458a1764731_Method">
    <vt:lpwstr>Privileged</vt:lpwstr>
  </property>
  <property fmtid="{D5CDD505-2E9C-101B-9397-08002B2CF9AE}" pid="6" name="MSIP_Label_41b88ec2-a72b-4523-9e84-0458a1764731_Name">
    <vt:lpwstr>Public O365</vt:lpwstr>
  </property>
  <property fmtid="{D5CDD505-2E9C-101B-9397-08002B2CF9AE}" pid="7" name="MSIP_Label_41b88ec2-a72b-4523-9e84-0458a1764731_SiteId">
    <vt:lpwstr>35595a02-4d6d-44ac-99e1-f9ab4cd872db</vt:lpwstr>
  </property>
  <property fmtid="{D5CDD505-2E9C-101B-9397-08002B2CF9AE}" pid="8" name="MSIP_Label_41b88ec2-a72b-4523-9e84-0458a1764731_ActionId">
    <vt:lpwstr>434ff2e1-1497-4346-a47c-5463f0c01b26</vt:lpwstr>
  </property>
  <property fmtid="{D5CDD505-2E9C-101B-9397-08002B2CF9AE}" pid="9" name="MSIP_Label_41b88ec2-a72b-4523-9e84-0458a1764731_ContentBits">
    <vt:lpwstr>0</vt:lpwstr>
  </property>
  <property fmtid="{D5CDD505-2E9C-101B-9397-08002B2CF9AE}" pid="10" name="MediaServiceImageTags">
    <vt:lpwstr/>
  </property>
</Properties>
</file>