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namedSheetViews/namedSheetView1.xml" ContentType="application/vnd.ms-excel.namedsheetview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dpto08\Gestion_Capital\FL\Pilar 3\Benchmark\Anual\"/>
    </mc:Choice>
  </mc:AlternateContent>
  <bookViews>
    <workbookView xWindow="-120" yWindow="-120" windowWidth="9708" windowHeight="6768" activeTab="1"/>
  </bookViews>
  <sheets>
    <sheet name="Portada" sheetId="28" r:id="rId1"/>
    <sheet name="Indice" sheetId="1" r:id="rId2"/>
    <sheet name="LI1" sheetId="29" r:id="rId3"/>
    <sheet name="LI2" sheetId="30" r:id="rId4"/>
    <sheet name="KM1" sheetId="7" r:id="rId5"/>
    <sheet name="OV1" sheetId="8" r:id="rId6"/>
    <sheet name="CC1" sheetId="12" r:id="rId7"/>
    <sheet name="CC2" sheetId="13" r:id="rId8"/>
    <sheet name="CCA" sheetId="14" r:id="rId9"/>
    <sheet name="LR1" sheetId="9" r:id="rId10"/>
    <sheet name="LR2" sheetId="10" r:id="rId11"/>
    <sheet name="CDC" sheetId="31" r:id="rId12"/>
    <sheet name="CR1" sheetId="18" r:id="rId13"/>
    <sheet name="CR2" sheetId="19" r:id="rId14"/>
    <sheet name="CR3" sheetId="20" r:id="rId15"/>
    <sheet name="CR4" sheetId="21" r:id="rId16"/>
    <sheet name="CR5" sheetId="22" r:id="rId17"/>
    <sheet name="CCR1" sheetId="23" r:id="rId18"/>
    <sheet name="CCR3" sheetId="24" r:id="rId19"/>
    <sheet name="CCR5" sheetId="25" r:id="rId20"/>
    <sheet name="CCR8" sheetId="26" r:id="rId21"/>
    <sheet name="MR1" sheetId="15" r:id="rId22"/>
    <sheet name="RMLB1" sheetId="32" r:id="rId23"/>
    <sheet name="OR1" sheetId="33" r:id="rId24"/>
    <sheet name="OR2" sheetId="34" r:id="rId25"/>
    <sheet name="OR3" sheetId="35" r:id="rId26"/>
    <sheet name="LIQ1" sheetId="11" r:id="rId27"/>
    <sheet name="LIQ2" sheetId="16" r:id="rId28"/>
    <sheet name="ENC" sheetId="17" r:id="rId29"/>
    <sheet name="REM1" sheetId="36" r:id="rId30"/>
    <sheet name="REM2" sheetId="37" r:id="rId31"/>
    <sheet name="REM3" sheetId="38" r:id="rId32"/>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37" l="1"/>
  <c r="H24" i="37"/>
  <c r="G24" i="37"/>
  <c r="F24" i="37"/>
  <c r="E24" i="37"/>
  <c r="D24" i="37"/>
  <c r="F12" i="37" l="1"/>
  <c r="H12" i="37"/>
  <c r="I12" i="37"/>
  <c r="D12" i="37"/>
  <c r="G10" i="7" l="1"/>
</calcChain>
</file>

<file path=xl/comments1.xml><?xml version="1.0" encoding="utf-8"?>
<comments xmlns="http://schemas.openxmlformats.org/spreadsheetml/2006/main">
  <authors>
    <author>tc={2574E338-2BAF-49A3-A596-321C4521DD58}</author>
    <author>tc={44A00D6F-E1E6-4909-8DC1-38FBACFE8CDA}</author>
  </authors>
  <commentList>
    <comment ref="E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R06</t>
        </r>
      </text>
    </comment>
    <comment ref="H8"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Moneda extranjera</t>
        </r>
      </text>
    </comment>
  </commentList>
</comments>
</file>

<file path=xl/comments2.xml><?xml version="1.0" encoding="utf-8"?>
<comments xmlns="http://schemas.openxmlformats.org/spreadsheetml/2006/main">
  <authors>
    <author>tc={ECF46C12-2848-4206-95F5-59E9B729BEA0}</author>
    <author>tc={523F879A-6DE5-4909-9D4C-871448C23C15}</author>
    <author>tc={AED48812-4054-4B41-96F5-08BD7C2CADC6}</author>
  </authors>
  <commentList>
    <comment ref="C15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Pte sumar cargo pilar 2 y cargo sistemico</t>
        </r>
      </text>
    </comment>
    <comment ref="C153"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Pte sumar cargo pilar 2 y cargo sistemico</t>
        </r>
      </text>
    </comment>
    <comment ref="C154"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Pte sumar cargo pilar 2 y cargo sistemico</t>
        </r>
      </text>
    </comment>
  </commentList>
</comments>
</file>

<file path=xl/sharedStrings.xml><?xml version="1.0" encoding="utf-8"?>
<sst xmlns="http://schemas.openxmlformats.org/spreadsheetml/2006/main" count="1654" uniqueCount="789">
  <si>
    <t xml:space="preserve"> </t>
  </si>
  <si>
    <t>Pilar III - Disciplina de Mercado y Transparencia</t>
  </si>
  <si>
    <t>Cuarto Trimestre 2023</t>
  </si>
  <si>
    <t>Diciembre 2023</t>
  </si>
  <si>
    <t>Pilar 3 Divulgación Banco Santander Chile</t>
  </si>
  <si>
    <t>Introdución</t>
  </si>
  <si>
    <t>LI1</t>
  </si>
  <si>
    <t>LI1 - Diferencias ente los perímetros de consolidación contable y regulatorio y su correspondencia entre estados financieros y categorías de riesgo regulatorios</t>
  </si>
  <si>
    <t>LI2</t>
  </si>
  <si>
    <t>Capital</t>
  </si>
  <si>
    <t>KM1</t>
  </si>
  <si>
    <t>KM1 - Parámetros claves</t>
  </si>
  <si>
    <t>OV1</t>
  </si>
  <si>
    <t>OV1 - Presentación de los APR</t>
  </si>
  <si>
    <t>CC1</t>
  </si>
  <si>
    <t>CC1 - Composición del capital regulatorio</t>
  </si>
  <si>
    <t>CC2</t>
  </si>
  <si>
    <t xml:space="preserve">CC2 - Conciliación del capital regulatorio con el balance </t>
  </si>
  <si>
    <t>CCA</t>
  </si>
  <si>
    <t>CCA - Principales características de los instrumentos de capital regulatorio</t>
  </si>
  <si>
    <t>LR1</t>
  </si>
  <si>
    <t>LR1 - Resumen comparativo de los activos contables frente a la medida de la exposición del coeficiente de apalancamiento</t>
  </si>
  <si>
    <t>LR2</t>
  </si>
  <si>
    <t>LR2 - Formulario divulgativo común del coeficiente de apalancamiento</t>
  </si>
  <si>
    <t>CDC</t>
  </si>
  <si>
    <t>CDC - Restricciones a la capacidad de distribución de capital</t>
  </si>
  <si>
    <t>Riesgo de crédito</t>
  </si>
  <si>
    <t>CR1</t>
  </si>
  <si>
    <t>CR1 - Calidad crediticia de los activos</t>
  </si>
  <si>
    <t>CR2</t>
  </si>
  <si>
    <t>CR2 - Cambios en el stock de préstamos y títulos de deuda en incumplimiento</t>
  </si>
  <si>
    <t>CR3</t>
  </si>
  <si>
    <t>CR3 - Técnicas de mitigación del riesgo de crédito: presentación general</t>
  </si>
  <si>
    <t>CR4</t>
  </si>
  <si>
    <t>CR4 - Método estándar: exposición al riesgo de crédito y efectos de técnicas para su mitigación (CRM)</t>
  </si>
  <si>
    <t>CR5</t>
  </si>
  <si>
    <t>CR5 - Método estándar: exposiciones por tipo de contraparte y ponderaciones por riesgo</t>
  </si>
  <si>
    <t>Riesgo de crédito de contraparte</t>
  </si>
  <si>
    <t>CCR1</t>
  </si>
  <si>
    <t>CCR1 - Análisis de la exposición al riesgo de crédito de contraparte</t>
  </si>
  <si>
    <t>CCR3</t>
  </si>
  <si>
    <t>CCR3 - Método estándar para las exposiciones CCR por cartera regulatoria y ponderaciones por riesgo</t>
  </si>
  <si>
    <t>CCR5</t>
  </si>
  <si>
    <t>CCR5 - Composición del colateral para exposicones al CCR</t>
  </si>
  <si>
    <t>CCR8</t>
  </si>
  <si>
    <t>CCR8 - Exposiciones frente a entidades de contraparte central</t>
  </si>
  <si>
    <t>Riesgo de mercado</t>
  </si>
  <si>
    <t>MR1</t>
  </si>
  <si>
    <t>MR1 - Riesgo de mercado con el método estándar (MES)</t>
  </si>
  <si>
    <t>RMLB1</t>
  </si>
  <si>
    <t>RMLB1 - Información cuantitativa sobre RMLB</t>
  </si>
  <si>
    <t>Riesgo operacional</t>
  </si>
  <si>
    <t>OR1</t>
  </si>
  <si>
    <t>OR1 - Pérdidas históricas</t>
  </si>
  <si>
    <t>OR2</t>
  </si>
  <si>
    <t>OR2 - Indicar de negocio (BI) y subcomponentes</t>
  </si>
  <si>
    <t>OR3</t>
  </si>
  <si>
    <t>OR3 - Requerimiento mínimo de capital por riesgo operacional</t>
  </si>
  <si>
    <t>Riesgo de liquidez y financiación</t>
  </si>
  <si>
    <t>LIQ1</t>
  </si>
  <si>
    <t>LIQ1 - Razón de cobertura de liquidez (LCR)</t>
  </si>
  <si>
    <t>LIQ2</t>
  </si>
  <si>
    <t>LIQ2 - Razón de financiamiento estable neta (NSFR)</t>
  </si>
  <si>
    <t>ENC</t>
  </si>
  <si>
    <t>ENC - Cargas sobre activos</t>
  </si>
  <si>
    <t>Política de remuneraciones</t>
  </si>
  <si>
    <t>REM1</t>
  </si>
  <si>
    <t>REM1 - Remuneración abonada durante el ejercicio financiero</t>
  </si>
  <si>
    <t>REM2</t>
  </si>
  <si>
    <t>REM2 - Pagas extraordinarias</t>
  </si>
  <si>
    <t>REM3</t>
  </si>
  <si>
    <t>REM3 - Remuneración diferida</t>
  </si>
  <si>
    <t>Notas</t>
  </si>
  <si>
    <t>La información relativa a Pilar III se publica de forma independiente en la web de Santander.</t>
  </si>
  <si>
    <t>Banco Santander Chile no cuenta con metodologías internas para el cálculo de los Activos Ponderados por Riesgo de Crédito de acuerdo al Capítulo 21-6 de la RAN, por lo tanto las tablas CR6, CR8, CCR4, CMS1 y CMS2 no aplican para este caso.</t>
  </si>
  <si>
    <t>Las tablas SEC1, SEC2, SEC3 y SEC4 tampoco aplican para Banco Santander Chile, ya que el Banco no mantiene securitizaciones en nombre propio a la fecha del reporte.</t>
  </si>
  <si>
    <t>La información se muestra a nivel consolidado. El perímetro consolidado local y consolidado global es coincidente, puesto que no existen filiales en el extranjero.</t>
  </si>
  <si>
    <t>Cifras en MMCLP</t>
  </si>
  <si>
    <t>4Q2023</t>
  </si>
  <si>
    <t>3Q2023</t>
  </si>
  <si>
    <t>2Q2023</t>
  </si>
  <si>
    <t>1Q2023</t>
  </si>
  <si>
    <t>Capital disponible</t>
  </si>
  <si>
    <t>Consolidado</t>
  </si>
  <si>
    <t>Capital básico o capital ordinario nivel 1 (CET1)</t>
  </si>
  <si>
    <t>1a</t>
  </si>
  <si>
    <t>Modelo contable ECL con plena aplicación de las normas</t>
  </si>
  <si>
    <t>Capital de nivel 1</t>
  </si>
  <si>
    <t>2a</t>
  </si>
  <si>
    <t>Capital nivel 1 con modelo contable ECL con plena aplicación de las normas</t>
  </si>
  <si>
    <t>Patrimonio efectivo</t>
  </si>
  <si>
    <t>3a</t>
  </si>
  <si>
    <t>Patrimonio efectivo con modelo contable ECL con plena aplicación de las normas</t>
  </si>
  <si>
    <t>Activos ponderados por riesgo (montos)</t>
  </si>
  <si>
    <t>Total de activos ponderados por riesgo (APR)</t>
  </si>
  <si>
    <t>4a</t>
  </si>
  <si>
    <t>Total de activos ponderados por riesgo (antes de la aplicación del piso mínimo)</t>
  </si>
  <si>
    <t>Coeficientes de capital en función del riesgo (porcentaje de los APR)</t>
  </si>
  <si>
    <t>Coeficiente CET1 (%)</t>
  </si>
  <si>
    <t>5a</t>
  </si>
  <si>
    <t>Coeficiente CET1 con modelo contable ECL con plena aplicación de las normas (%)</t>
  </si>
  <si>
    <t>5b</t>
  </si>
  <si>
    <t>Coeficiente CET1 (%) (coeficiente antes de la aplicación del piso mínimo)</t>
  </si>
  <si>
    <t>Coeficiente de capital nivel 1 (%)</t>
  </si>
  <si>
    <t>6a</t>
  </si>
  <si>
    <t>Coeficiente de capital de Nivel 1 (%) con modelo contable ECL con plena aplicación de las normas (%)</t>
  </si>
  <si>
    <t>6b</t>
  </si>
  <si>
    <t>Coeficiente de capital de Nivel 1 (%) (coeficiente antes de la aplicación del piso mínimo)</t>
  </si>
  <si>
    <t>Coeficiente de patrimonio efectivo (%)</t>
  </si>
  <si>
    <t>7a</t>
  </si>
  <si>
    <t>Coeficiente de patrimonio efectivo con modelo contable ECL con plena aplicación de las normas (%)</t>
  </si>
  <si>
    <t>7b</t>
  </si>
  <si>
    <t>Coeficiente de patrimonio efectivo (%) (coeficiente antes de la aplicación del piso mínimo)</t>
  </si>
  <si>
    <t>Capital básico adicional (porcentaje de los APR)</t>
  </si>
  <si>
    <t>Requerimiento del colchón de conservación (%)*</t>
  </si>
  <si>
    <t>Requerimiento del colchón contra cíclico (%)</t>
  </si>
  <si>
    <t>Requerimientos adicionales para D-SIB (%)</t>
  </si>
  <si>
    <t>Total de requerimientos adicionales de capital básico (%)
fila 8 + fila 9 + fila 10)</t>
  </si>
  <si>
    <t>CET1 disponible después de cumplir los requerimientos de capital mínimos del banco (%)</t>
  </si>
  <si>
    <t>Razón de apalancamiento**</t>
  </si>
  <si>
    <t>Medida de exposición total de la razón de apalancamiento (activos totales)</t>
  </si>
  <si>
    <t xml:space="preserve">Razón de apalancamiento (%) </t>
  </si>
  <si>
    <t>14a</t>
  </si>
  <si>
    <t>Coeficiente de apalancamiento de Basilea III con modelo contable ECL con plena aplicación de las normas (%) (incluidos los efectos de cualquier exención temporal aplicable de las reservas en bancos centrales)</t>
  </si>
  <si>
    <t>14b</t>
  </si>
  <si>
    <t>Coeficiente de apalancamiento de Basilea III (%) (excluidos los efectos de cualquier exención temporal aplicable de las reservas en bancos centrales)</t>
  </si>
  <si>
    <t>Ratio de cobertura de liquidez**</t>
  </si>
  <si>
    <t>Activos líquidos de alta calidad (ALAC)</t>
  </si>
  <si>
    <t>Egresos netos</t>
  </si>
  <si>
    <t xml:space="preserve">LCR (%) </t>
  </si>
  <si>
    <t>Ratio de financiación estable neta**</t>
  </si>
  <si>
    <t>Financiamiento estable disponible (FED)</t>
  </si>
  <si>
    <t>Financiamiento estable requerido (FER)</t>
  </si>
  <si>
    <t>NSFR (%) (fila 18/fila 19)</t>
  </si>
  <si>
    <t>* Banco Santander considera su colchón de conservación objetivo de 2,5% para mantener su clasificación de solvencia A. Según lo estipulado en el capitulo 1-13 de la RAN.</t>
  </si>
  <si>
    <t>**Datos promedios, según lo requerido en la RAN 21.20</t>
  </si>
  <si>
    <t>APR</t>
  </si>
  <si>
    <t>Requerimientos mínimos de capital</t>
  </si>
  <si>
    <t>Riesgo de crédito (excluido riesgo de crédito de contraparte y exposiciones en securitizaciones)</t>
  </si>
  <si>
    <t>Método Estandar (ME)</t>
  </si>
  <si>
    <t>Metodologías internas (MI)</t>
  </si>
  <si>
    <t>Del cual, con el método de atribución de la Comisión</t>
  </si>
  <si>
    <t>Del cual, con el método basado en calficaciones internas avanzado (A-IRB)</t>
  </si>
  <si>
    <t>Riesgo de crédito de contraparte (CEM)</t>
  </si>
  <si>
    <t>Del cual, con el método estándar para el riesgo de crédito de contraparte (SA-CCR)</t>
  </si>
  <si>
    <t>Del cual, con el método de modelos internos (IMM)</t>
  </si>
  <si>
    <t>Del cual, otros CCR</t>
  </si>
  <si>
    <t>Ajustes de valoración del crédito (CVA)</t>
  </si>
  <si>
    <t>Posiciones accionariales con el método de ponderación por riesgo simple y el método de modelos internos durante el periodo transitorio de cinco años</t>
  </si>
  <si>
    <t>Fondos de inversión en el libro de banca - método del constituyente</t>
  </si>
  <si>
    <t>Fondos de inversión en el libro de banca - método del reglamento interno</t>
  </si>
  <si>
    <t>Fondo de inversión en el libro de banca -  método alternativo</t>
  </si>
  <si>
    <t>Riesgo de liquidación</t>
  </si>
  <si>
    <t>Exposiciones de securitización en el libro de banca</t>
  </si>
  <si>
    <t>De las cuales, con el método IRB de securitización (SEC-IRBA)</t>
  </si>
  <si>
    <t>De las cuales, con el método basado en calificaciones externas para securitizaciones (SEC-ERBA), incluido método de evaluación interna (IAA)</t>
  </si>
  <si>
    <t>De las cuales, con el método estándar para securitizaciones (SEC-SA)</t>
  </si>
  <si>
    <t>Riesgo de mercado (MES)</t>
  </si>
  <si>
    <t>Del cual, con el método estándar (MES)</t>
  </si>
  <si>
    <t>Del cual, con métodos basados en modelos internos (IMA)</t>
  </si>
  <si>
    <t>Montos no deducidos de capital</t>
  </si>
  <si>
    <t>Ajuste de piso mínimo (capital agregado)</t>
  </si>
  <si>
    <r>
      <rPr>
        <b/>
        <sz val="12"/>
        <color theme="0"/>
        <rFont val="Calibri"/>
        <family val="2"/>
      </rPr>
      <t>Total</t>
    </r>
    <r>
      <rPr>
        <b/>
        <sz val="12"/>
        <color theme="0"/>
        <rFont val="Calibri"/>
        <family val="2"/>
        <scheme val="minor"/>
      </rPr>
      <t xml:space="preserve"> (1+6+12+13+14+16+20+23+24+25)</t>
    </r>
  </si>
  <si>
    <t>CC1 - Composición de los fondos propios reglamentarios</t>
  </si>
  <si>
    <t>Montos</t>
  </si>
  <si>
    <t>A partir de los números de referencia del balance respecto al nivel de consolidación regulatorio</t>
  </si>
  <si>
    <t>Capital básico o capital ordinario nivel 1: instrumentos y reservas</t>
  </si>
  <si>
    <t>Capital social ordinario admisible emitido directamente (y su equivalente para las entidades distintas de una sociedad por acciones (non-joint stock companies)) más las primas de emisión relacionadas</t>
  </si>
  <si>
    <t>Utilidades no distribuidas</t>
  </si>
  <si>
    <t>Otras partidas del resultado integral acumuladas (y otras reservas)</t>
  </si>
  <si>
    <t>Capital emitido directamente sujeto a su eliminación gradual del CET1 (solo aplicable a las entidades distintas de una sociedad por acciones</t>
  </si>
  <si>
    <t>Capital social ordinario emitido por filiales y en poder de terceros (monto permitido en el CET1 del grupo del interés no controlador)</t>
  </si>
  <si>
    <t>Capital básico nivel 1 previo a ajustes regulatorios</t>
  </si>
  <si>
    <t>Capital básico nivel 1 posterior a ajustes regulatorios</t>
  </si>
  <si>
    <t>Ajustes de valoración prudente</t>
  </si>
  <si>
    <t>Goodwill (neto de pasivos por impuestos relacionados)</t>
  </si>
  <si>
    <t>Otros intangibles salvo derechos de operación de créditos hipotecarios (netos de pasivos por impuestos relacionados)</t>
  </si>
  <si>
    <t>Activos por impuestos diferidos que dependen de la rentabilidad futura del banco, excluidos los procedentes de diferencias temporal</t>
  </si>
  <si>
    <t>Reserva de valorización por cobertura contable de flujos de efectivo</t>
  </si>
  <si>
    <t>Insuficiencia de provisiones por pérdidas esperadas</t>
  </si>
  <si>
    <t>Ganancias por ventas en transacciones de operaciones securitizadas</t>
  </si>
  <si>
    <t>Ganancias o pérdidas acumuladas por variaciones del riesgo de crédito propio de pasivos financieros valorizados a valor razonable</t>
  </si>
  <si>
    <t>Activos por planes de pensiones de beneficios definidos</t>
  </si>
  <si>
    <t>Inversión en instrumentos propios (si no se ha restado ya de la rúbrica de capital desembolsado del balance publicado)</t>
  </si>
  <si>
    <t>Participaciones cruzadas en instrumentos de capital</t>
  </si>
  <si>
    <t>Inversiones no significativas en el capital de entidades bancarias, financieras y de seguros no incluidas en el perímetro de consolidación regulatorio cuando el banco no posea más del 10% del capital social emitido (monto por encima del umbral del 10%)</t>
  </si>
  <si>
    <t>Inversiones significativas en el capital básico de entidades bancarias, financieras y de seguros no incluidas en el perímetro de consolidación regulatorio (monto por encima del umbral del 10%)</t>
  </si>
  <si>
    <t xml:space="preserve">Ajuste regulatorio por umbrales - Derechos de operación de créditos hipotecarios (monto por encima del umbral del 10%) </t>
  </si>
  <si>
    <t>Ajuste regulatorio por umbrales - Activos por impuestos diferidos por diferencias temporales (monto por encima del umbral del 10%, neta de pasivos netos por impuestos diferidos)</t>
  </si>
  <si>
    <t>Monto por encima del umbral del 15%</t>
  </si>
  <si>
    <t>Del cual: Inversiones significativas en el capital ordinario de entidades financieras no consolidadas en CET1</t>
  </si>
  <si>
    <t>Del cual: Derechos de operación de créditos hipotecarios</t>
  </si>
  <si>
    <t>Del cual: Impuestos diferidos por diferencias temporales</t>
  </si>
  <si>
    <t>Ajustes regulatorios locales específicos</t>
  </si>
  <si>
    <t>Ajustes regulatorios aplicados al capital básico nivel 1 ante la insuficiencia de capital adicional nivel 1 y capital nivel 2 para cubrir deducciones</t>
  </si>
  <si>
    <t>Capital ordinario nivel 1 (CET1)</t>
  </si>
  <si>
    <t>Capital adicional nivel 1: instrumentos</t>
  </si>
  <si>
    <t>Instrumentos admisibles en el capital adicional nivel 1 emitidos directamente más las primas de emisión relacionadas</t>
  </si>
  <si>
    <t>De los cuales: clasificados como recursos propios con arreglo a la normativa contable pertinente</t>
  </si>
  <si>
    <t>De los cuales: clasificados como pasivos con arreglo a la normativa contable pertinente</t>
  </si>
  <si>
    <t>Instrumentos de capital emitidos directamente sujetos a su eliminación gradual del capital adicional nivel 1</t>
  </si>
  <si>
    <t>Instrumentos incluidos en el capital adicional nivel 1 (e instrumentos del CET1 no incluidos en la fila 5) emitidos por filiales y en poder de terceros</t>
  </si>
  <si>
    <t>De los cuales: instrumentos emitidos por filiales sujetos a eliminación gradual</t>
  </si>
  <si>
    <t>Capital adicional nivel 1 previo a ajustes regulatorios (fila 30)</t>
  </si>
  <si>
    <t>Capital adicional nivel 1 posterior a ajustes regulatorios</t>
  </si>
  <si>
    <t>Inversión en instrumentos propios incluidos en el capital adicional nivel 1</t>
  </si>
  <si>
    <t>Participaciones cruzadas en instrumentos incluidos en el capital adicional nivel 1</t>
  </si>
  <si>
    <t>Inversiones no significativas en el capital de entidades bancarias, financieras y de seguros no incluidas en el perímetro de consolidación regulatorio cuando el banco no posea más del 10% del capital social emitido de la entidad (monto por encima del umbral del 10%)</t>
  </si>
  <si>
    <t>Inversiones significativas en el capital de entidades bancarias, financieras y de seguros no incluidas en el perímetro de consolidación regulatorio</t>
  </si>
  <si>
    <t>Ajustes regulatorios aplicados al capital adicional nivel 1 ante la insuficiencia de capital nivel 2 para cubrir deducciones</t>
  </si>
  <si>
    <t>Ajustes regulatorios totales al capital adicional nivel 1</t>
  </si>
  <si>
    <t>Capital adicional nivel 1 (AT1)</t>
  </si>
  <si>
    <t>Capital nivel 1 (T1 = CET1 + AT1)</t>
  </si>
  <si>
    <t>Capital nivel 2: instrumentos y provisiones</t>
  </si>
  <si>
    <t>Instrumentos admisibles en el capital nivel 2 emitidos directamente más las primas de emisión relacionadas</t>
  </si>
  <si>
    <t>Instrumentos de capital emitidos directamente sujetos a su eliminación gradual del capital de nivel 2</t>
  </si>
  <si>
    <t>Instrumentos incluidos en el capital nivel 2 (e instrumentos de CET1 y de AT1 no incluidos en las filas 5 o 34) emitidos por filiales y en poder de terceros</t>
  </si>
  <si>
    <t>Provisiones</t>
  </si>
  <si>
    <t>Capital nivel 2 previo a ajustes regulatorios</t>
  </si>
  <si>
    <t>Capital nivel 2 posterior a ajustes regulatorios</t>
  </si>
  <si>
    <t>Inversiones en instrumentos propios incluidos en el capital nivel 2</t>
  </si>
  <si>
    <t>Participaciones cruzadas en instrumentos de capital nivel 2 y otros pasivos TLAC</t>
  </si>
  <si>
    <t>Inversiones no significativas en el capital y otros pasivos TLAC de entidades bancarias, financieras y de seguros no incluidas en el perímetro de consolidación regulatorio cuando el banco no posea más del 10% del capital social emitido de la entidad (monto por encima del umbral del 10%)</t>
  </si>
  <si>
    <t>54a</t>
  </si>
  <si>
    <t>Inversiones no significativas en otros pasivos TLAC de entidades bancarias, financieras y de seguros no incluidas en el perímetro de consolidación regulatorio cuando el banco no posea más del 10% del capital social emitido de la entidad</t>
  </si>
  <si>
    <t>Inversiones significativas en el capital y otros pasivos TLAC de entidades bancarias, financieras y de seguros no incluidas en el perímetro de consolidación regulatorio (netas de posiciones cortas admisibles)</t>
  </si>
  <si>
    <t>Ajustes regulatorios totales al capital nivel 2</t>
  </si>
  <si>
    <t>Capital nivel 2 (T2)</t>
  </si>
  <si>
    <t>Patrimonio efectivo (PE = T1 + T2)</t>
  </si>
  <si>
    <t>Activos ponderados por riesgo totales</t>
  </si>
  <si>
    <t>Coeficientes, colchones de capital y cargo sistémico</t>
  </si>
  <si>
    <t>Capital ordinario nivel 1 (% de los APR)</t>
  </si>
  <si>
    <t>Capital nivel 1 (% de los APR)</t>
  </si>
  <si>
    <t>Patrimonio efectivo (% de los APR)</t>
  </si>
  <si>
    <t>Colchón de conservación y colchón contra cíclico, más requerimiento de mayor absorción de pérdidas para D SIBs (% de los APR)</t>
  </si>
  <si>
    <t>Del cual: colchón de conservación</t>
  </si>
  <si>
    <t>Del cual: colchón contra cíclico específico del banco de acuerdo con la norma local</t>
  </si>
  <si>
    <t>Del cual: requerimiento de mayor absorción de pérdidas para D-SIBs (HLA) (cargo mínimo)</t>
  </si>
  <si>
    <t xml:space="preserve">Capital ordinario nivel 1 (CET1) (% de los APR) disponible después de cumplir los requerimientos de capital mínimos del banco </t>
  </si>
  <si>
    <t>Mínimos locales</t>
  </si>
  <si>
    <t>Coeficiente mínimo local de CET1</t>
  </si>
  <si>
    <t>Coeficiente mínimo local de capital nivel 1</t>
  </si>
  <si>
    <t>Coeficiente mínimo local de Patrimonio efectivo</t>
  </si>
  <si>
    <t>Montos por debajo de los umbrales de deducción (antes de la ponderación por riesgo)</t>
  </si>
  <si>
    <t>Inversiones no significativas en el capital y otros pasivos TLAC de otras entidades financieras</t>
  </si>
  <si>
    <t>Inversiones significativas en el capital ordinario de entidades financieras</t>
  </si>
  <si>
    <t>Derechos de operación de créditos hipotecarios (netos de pasivos por impuestos relacionados)</t>
  </si>
  <si>
    <t>Activos por impuestos diferidos procedentes de diferencias temporales (netos de pasivos por impuestos relacionados)</t>
  </si>
  <si>
    <t>Techos aplicables a la inclusión de provisiones en el capital nivel 2</t>
  </si>
  <si>
    <t>Provisiones admisibles en el capital nivel 2 relativas a las posiciones sujetas al método estándar (antes de la aplicación del techo)</t>
  </si>
  <si>
    <t>Techo a la inclusión de provisiones en el capital nivel 2 de acuerdo con método estándar</t>
  </si>
  <si>
    <t>Provisiones admisibles en el capital nivel 2 relativas a las posiciones sujetas a metodologías internas (antes de la aplicación del techo)</t>
  </si>
  <si>
    <t>Techo a la inclusión de provisiones en el capital nivel de acuerdo con metodologías internas</t>
  </si>
  <si>
    <t>Instrumentos de capital sujetos a eliminación gradual (solo aplicable entre el 1 de diciembre de 2020 y el 1 de enero de 2031)</t>
  </si>
  <si>
    <t>Techo actual a los instrumentos CET1 sujetos a eliminación gradual</t>
  </si>
  <si>
    <t>Monto excluido del CET1 debido al techo (cantidad por encima del techo tras amortizaciones y vencimientos)</t>
  </si>
  <si>
    <t>Techo actual a los instrumentos AT1 sujetos a eliminación gradual</t>
  </si>
  <si>
    <t>Monto excluido del AT1 debido al techo (cantidad por encima del techo tras amortizaciones y vencimientos)</t>
  </si>
  <si>
    <t>Techo actual a los instrumentos T2 sujetos a eliminación gradual</t>
  </si>
  <si>
    <t>Monto excluido del T2 debido al techo (cantidad por encima del techo tras amortizaciones y vencimientos)</t>
  </si>
  <si>
    <t>pendiente</t>
  </si>
  <si>
    <t>-</t>
  </si>
  <si>
    <t>Con arreglo al perímetro de consolidación regulatorio</t>
  </si>
  <si>
    <t>Referencia</t>
  </si>
  <si>
    <t>Activos</t>
  </si>
  <si>
    <t>Al cierre del periodo</t>
  </si>
  <si>
    <t>Efectivo y depósitos en bancos</t>
  </si>
  <si>
    <t>Operaciones con liquidación en curso</t>
  </si>
  <si>
    <t>Activos financieros para negociar a valor razonable con cambios en resultados</t>
  </si>
  <si>
    <t>Contratos de derivados financieros</t>
  </si>
  <si>
    <t>Instrumentos financieros de deuda</t>
  </si>
  <si>
    <t>Otros</t>
  </si>
  <si>
    <t>Activos financieros no destinados a negociación valorados obligatoriamente a valor razonable con cambios en resultados</t>
  </si>
  <si>
    <t>Activos financieros desginados a valor razonable con cambios en resultados</t>
  </si>
  <si>
    <t>Activos financieros a valor razonable con cambios en otro resultado integral</t>
  </si>
  <si>
    <t>Contratos de derivados financieros para cobertura contable</t>
  </si>
  <si>
    <t>Activos financieros a costo amortizado</t>
  </si>
  <si>
    <t>Derechos por pactos de retroventa y préstamos de valores</t>
  </si>
  <si>
    <t>Adeudado por bancos</t>
  </si>
  <si>
    <t>Créditos y cuentas por cobrar a clientes - Comerciales</t>
  </si>
  <si>
    <t>Créditos y cuentas por cobrar a clientes - Vivienda</t>
  </si>
  <si>
    <t>Créditos y cuentas por cobrar a clientes - Consumo</t>
  </si>
  <si>
    <t>Inversiones en sociedades</t>
  </si>
  <si>
    <t>Activos intangibles</t>
  </si>
  <si>
    <t>De los cuales: Goodwill</t>
  </si>
  <si>
    <t>(a)</t>
  </si>
  <si>
    <t>De los cuales: otros intangibles (excluidos los derechos de operación de créditos hipotecarios)</t>
  </si>
  <si>
    <t>(b)</t>
  </si>
  <si>
    <t>De los cuales: derechos de operación de créditos hipotecarios</t>
  </si>
  <si>
    <t>(c)</t>
  </si>
  <si>
    <t>Activo fijo</t>
  </si>
  <si>
    <t>Activos por derecho a usar bienes en arrendamiento</t>
  </si>
  <si>
    <t>Impuestos corrientes</t>
  </si>
  <si>
    <t>Impuestos diferidos</t>
  </si>
  <si>
    <t>Otros activos</t>
  </si>
  <si>
    <t>Activos no corrientes y grupos enajenables para la venta</t>
  </si>
  <si>
    <t>Total activos</t>
  </si>
  <si>
    <t>Pasivos</t>
  </si>
  <si>
    <t>Pasivos financieros para negociar a valor razonable con cambios en resultados</t>
  </si>
  <si>
    <t>Pasivos financieros designados a valor razonables con cambios en resultados</t>
  </si>
  <si>
    <t>Del cual: DVA</t>
  </si>
  <si>
    <t>Pasivos financieros a costo amortizado</t>
  </si>
  <si>
    <t>Depósitos y otras obligaciones a la vista</t>
  </si>
  <si>
    <t>Depósitos y otras captaciones a plazo</t>
  </si>
  <si>
    <t>Obligaciones por pactos de retrocompra y préstamos de valores</t>
  </si>
  <si>
    <t>Obligaciones con bancos</t>
  </si>
  <si>
    <t>Instrumentos financieros de deuda emitidos</t>
  </si>
  <si>
    <t>Otras obligaciones financieras</t>
  </si>
  <si>
    <t>Obligaciones por contratos de arrendamiento</t>
  </si>
  <si>
    <t>Instrumentos financieros de capital regulatorio emitidos</t>
  </si>
  <si>
    <t>Provisiones por contingencias</t>
  </si>
  <si>
    <t>Provisiones para dividendos, pago de intereses y reapreciación de instrumentos financieros de capital regulatorio emitidos</t>
  </si>
  <si>
    <t>Provisiones especiales por riesgo de crédito</t>
  </si>
  <si>
    <t>De los cuales: pasivos por impuestos diferidos relacionados con Goodwill</t>
  </si>
  <si>
    <t>(d)</t>
  </si>
  <si>
    <t>De los cuales: pasivos por impuestos diferidos relacionados con activos intangibles (excluidos los derechos de operación de créditos hipotecarios)</t>
  </si>
  <si>
    <t>(e)</t>
  </si>
  <si>
    <t>De los cuales: pasivos por impuestos diferidos relacionados con derechos de operación de créditos hipotecarios</t>
  </si>
  <si>
    <t>(f)</t>
  </si>
  <si>
    <t>Otros pasivos</t>
  </si>
  <si>
    <t>Pasivos incluidos en enajenables para la venta</t>
  </si>
  <si>
    <t>Total pasivos</t>
  </si>
  <si>
    <t>Patrimonio</t>
  </si>
  <si>
    <t>Del cual: monto admisible como CET1</t>
  </si>
  <si>
    <t>(h)</t>
  </si>
  <si>
    <t>Del cual: monto admisible como AT1</t>
  </si>
  <si>
    <t>(i)</t>
  </si>
  <si>
    <t>Reservas</t>
  </si>
  <si>
    <t>Otro resultado integral acumulado</t>
  </si>
  <si>
    <t>Elementos que no se reclasificarán en resultados</t>
  </si>
  <si>
    <t>Elementos que pueden reclasificarse en resultados</t>
  </si>
  <si>
    <t>Utilidades acumuladas retenidas de ejercicios anteriores</t>
  </si>
  <si>
    <t>Utilidad del ejercicio</t>
  </si>
  <si>
    <t>Menos: Provisiones para dividendos, pago de intereses y reapreciación de instrumentos financieros de capital regulatorio emitidos</t>
  </si>
  <si>
    <t>De los propietarios del banco</t>
  </si>
  <si>
    <t>Del interés no controlador</t>
  </si>
  <si>
    <t>Total de patrimonio</t>
  </si>
  <si>
    <t>Emisor</t>
  </si>
  <si>
    <t>Identificador único (ej. CUSIP, ISIN o identificador Bloomberg de una colocación privada)</t>
  </si>
  <si>
    <t>Legislación(es) por la(s) que se rige el instrumento</t>
  </si>
  <si>
    <t>Medios por los que se exige el obligado cumplimiento de la sección 13 de las condiciones de emisión (hoja de términos) de TLAC (para otros instrumentos admisibles como TLAC que se rigen por legislación extranjera</t>
  </si>
  <si>
    <t>Normas durante el periodo de transición</t>
  </si>
  <si>
    <t>Normas posteriores a la transición</t>
  </si>
  <si>
    <t>Admisible a nivel individual/consolidado  local/consolidado global</t>
  </si>
  <si>
    <t>Tipo de instrumento</t>
  </si>
  <si>
    <t>Cifra consignada en el patrimonio efectivo (cifra monetaria en millones, en la fecha de divulgación más reciente)</t>
  </si>
  <si>
    <t>Valor nominal del instrumento*</t>
  </si>
  <si>
    <t>Clasificación contable</t>
  </si>
  <si>
    <t>Fecha original de emisión</t>
  </si>
  <si>
    <t>Sin vencimiento (perpetuo) o a vencimiento</t>
  </si>
  <si>
    <t>Fecha original de vencimiento</t>
  </si>
  <si>
    <t>Amortización anticipada por parte del emisor sujeta a previa aprobación de la Comisión</t>
  </si>
  <si>
    <t>Fecha de amortización anticipada opcional, fechas de amortización anticipada contingente y monto</t>
  </si>
  <si>
    <t>Posteriores fechas de amortización, si aplica</t>
  </si>
  <si>
    <t xml:space="preserve">Intereses / dividendos </t>
  </si>
  <si>
    <t>Interés/ dividendo fijo o variable</t>
  </si>
  <si>
    <t>Tasa de interés del cupón y cualquier índice relacionado</t>
  </si>
  <si>
    <t>Existencia de un mecanismo que frene el dividendo</t>
  </si>
  <si>
    <t>Totalmente discrecional, parcialmente discrecional u obligatorio</t>
  </si>
  <si>
    <t>Existencia de cláusula step-up u otro incentivo a amortizar</t>
  </si>
  <si>
    <t>No acumulativo o acumulativo</t>
  </si>
  <si>
    <t>Convertible o no convertible</t>
  </si>
  <si>
    <t>Si es convertible, gatillo(s) de la conversión</t>
  </si>
  <si>
    <t>Si es convertible, total o parcial</t>
  </si>
  <si>
    <t>Si es convertible, tasa de conversión</t>
  </si>
  <si>
    <t>Si es convertible, conversión obligatoria u opcional</t>
  </si>
  <si>
    <t>Si es convertible, especificar el tipo de instrumento en el que es convertible</t>
  </si>
  <si>
    <t>Si es convertible, especificar el emisor del instrumento en el que se convierte</t>
  </si>
  <si>
    <t>Posibilidad de depreciación/caducidad del valor contable</t>
  </si>
  <si>
    <t>Si se contempla la depreciación/caducidad del valor contable, gatillos(s) de la depreciación/caducidad</t>
  </si>
  <si>
    <t>Si se contempla la depreciación/caducidad del valor contable, depreciación/caducidad total o parcial</t>
  </si>
  <si>
    <t>Si se contempla la depreciación/caducidad del valor contable, depreciación/caducidad permanente o temporal</t>
  </si>
  <si>
    <t>Si la depreciación/caducidad del valor contable es temporal, descripción del mecanismo de reapreciación posterior del valor contable</t>
  </si>
  <si>
    <t>34a</t>
  </si>
  <si>
    <t>Tipo de subordinación</t>
  </si>
  <si>
    <t>Posición en la jerarquía de subordinación en caso de liquidación (especificar el tipo de instrumento inmediatamente preferente al instrumento en cuestión en el orden de prelación para insolvencias de la entidad jurídica en cuestión)</t>
  </si>
  <si>
    <t>Características transitorias eximentes</t>
  </si>
  <si>
    <t>En caso afirmativo, especificar las características eximentes</t>
  </si>
  <si>
    <t>Cifras en MMCLP, Datos promedios del trimestre</t>
  </si>
  <si>
    <t>Activos totales en los estados financieros publicados (neto de provisiones exigidas)</t>
  </si>
  <si>
    <t>Ajustes sobre CET1</t>
  </si>
  <si>
    <t>Ajustes relativos a activos fiduciarios reconocidos en el balance conforme al marco contable vigente, pero excluidos de la medida de la exposición del coeficiente de apalancamiento</t>
  </si>
  <si>
    <t>Exposición con instrumentos financieros derivados (equivalentes de crédito)</t>
  </si>
  <si>
    <t>Ajustes por operaciones de financiación con valores SFT (es decir, repos y préstamos garantizados similares)</t>
  </si>
  <si>
    <t>Ajustes por exposiciones de créditos contingentes</t>
  </si>
  <si>
    <t>Otros ajustes (activos que se generan por la intermediaciónde instrumentos financieros a nombre propio por cuenta de terceros, otros)</t>
  </si>
  <si>
    <t>Medida de la exposición de la razón de apalancamiento (suma fila 1 a 7)</t>
  </si>
  <si>
    <t>*Información promedio del trimestre</t>
  </si>
  <si>
    <t>Cifras en MMCLP, Datos Promedios del trimestre</t>
  </si>
  <si>
    <t>Exposiciones dentro de balance</t>
  </si>
  <si>
    <t>Exposiciones de balance (excluido derivados)</t>
  </si>
  <si>
    <t>(Montos de los activos deducidos para determinar el capital básico y ajustes regulatorios)**</t>
  </si>
  <si>
    <t>Exposiciones totales dentro del balance (excluidos derivados) (suma de las filas 1 y 2)</t>
  </si>
  <si>
    <t>Exposiciones en derivados (Equivalentes de crédito)</t>
  </si>
  <si>
    <t>Equivalentes de crédito asociado a todas las operaciones con derivados (valor razonable y monto adicional)</t>
  </si>
  <si>
    <t>Montos añadidos por exposiciones futuras potenciales asociadas a todas las operaciones con derivados</t>
  </si>
  <si>
    <t>Garantías brutas proporcionadas para la deducción de los activos del balance de acuerdo con el marco contable</t>
  </si>
  <si>
    <t>Deducciones de activos por cobrar por el margen de variación de efectivo provisto en transacciones de derivados</t>
  </si>
  <si>
    <t>(Tramo ECC exento por exposiciones a operaciones comerciales liquidadas por el cliente)</t>
  </si>
  <si>
    <t>Monto nocional efectivo ajustado de los derivados de crédito suscritos</t>
  </si>
  <si>
    <t>(Compensaciones nocionales efectivas ajustadas y deducciones adicionales por derivados del crédito suscritos)</t>
  </si>
  <si>
    <t>Total de exposiciones a derivados (fila 4)</t>
  </si>
  <si>
    <t>Exposiciones por operaciones de financiación con valores (SFT)</t>
  </si>
  <si>
    <t>Activos SFT brutos (sin reconocer compensaciones), después de ajustes por transacciones contables por ventas</t>
  </si>
  <si>
    <t>(Cifra neta de montos pendientes de pago en efectivo y montos pendientes de cobro en efectivo relativos a activos SFT brutos)</t>
  </si>
  <si>
    <t>Exposición al riesgo de crédito de contraparte por activos SFT</t>
  </si>
  <si>
    <t>Exposiciones por operaciones como agente</t>
  </si>
  <si>
    <t>Total de exposiciones por operaciones de financiación con valores (suma de las filas 12 a 15)</t>
  </si>
  <si>
    <t>Otras exposiciones fuera de balance</t>
  </si>
  <si>
    <t>Exposición fuera de balance valorada por su monto nocional bruto</t>
  </si>
  <si>
    <t>(Ajuste por conversión a equivalentes crediticios)</t>
  </si>
  <si>
    <t>Partidas fueras de balance (suma de las filas 17 y 18)</t>
  </si>
  <si>
    <t>Capital y exposiciones totales</t>
  </si>
  <si>
    <t>Capital básico</t>
  </si>
  <si>
    <t>Total de exposiciones (suma de las filas 3, 11 y 19)</t>
  </si>
  <si>
    <t>Razón de apalancamiento</t>
  </si>
  <si>
    <t>Valor contable bruto</t>
  </si>
  <si>
    <t>Indemnizaciones (dotaciones) / Deterioro</t>
  </si>
  <si>
    <t>Provisiones asociadas</t>
  </si>
  <si>
    <t>Provisiones contables ECL para pérdidas crediticias</t>
  </si>
  <si>
    <t>Valor neto (a+b-d)</t>
  </si>
  <si>
    <t>Exposiciones en incumplimiento</t>
  </si>
  <si>
    <t>Exposiciones sin incumplimiento</t>
  </si>
  <si>
    <t>Provisiones específicas</t>
  </si>
  <si>
    <t>Provisiones adicionales</t>
  </si>
  <si>
    <t>Colocaciones en el libro de banca</t>
  </si>
  <si>
    <t>Instrumentos financieros en el libro de banca</t>
  </si>
  <si>
    <t>2.1</t>
  </si>
  <si>
    <t>Otros activos en el libro de banca</t>
  </si>
  <si>
    <t>Exposiciones fuera de balance</t>
  </si>
  <si>
    <t>Total</t>
  </si>
  <si>
    <t>CR2 - Cambios en el stock de colocaciones e instrumentos financieros no derivados en el libro de banca en incumplimiento</t>
  </si>
  <si>
    <t>Colocaciones e instrumentos financieros no derivados en el libro de banca en situación de incumplimiento al cierre de periodo de declaración anterior</t>
  </si>
  <si>
    <t>Activos que pasaron a incumplimiento desde el cierre del periodo anterior</t>
  </si>
  <si>
    <t>Activos que salieron de la condición de incumplimiento desde el cierre del periodo anterior</t>
  </si>
  <si>
    <t>Montos castigados desde el cierre del periodo anterior</t>
  </si>
  <si>
    <t>Otros cambios</t>
  </si>
  <si>
    <t>Colocaciones e instrumentos financieros no derivados del libro de banca en situación de incumplimiento al cierre del periodo de declaración</t>
  </si>
  <si>
    <t>*Las exposiciones en incumplimiento incluyen partidas fuera de balance (contingente)</t>
  </si>
  <si>
    <t>CR3 - Técnicas de mitigación de RC (CRM): presentación general</t>
  </si>
  <si>
    <t>Exposiciones no garantizadas</t>
  </si>
  <si>
    <t>Exposiciones garantizadas</t>
  </si>
  <si>
    <t>Exposiciones garantizadas por avales o fianzas</t>
  </si>
  <si>
    <t>Exposiciones garantizadas con garantías financieras</t>
  </si>
  <si>
    <t>Exposiciones garantizadas por derivados de crédito</t>
  </si>
  <si>
    <t>Colocaciones</t>
  </si>
  <si>
    <t>Instrumentos financieros no derivados</t>
  </si>
  <si>
    <t xml:space="preserve">Total </t>
  </si>
  <si>
    <t>De los cuales, en situación de incumplimiento</t>
  </si>
  <si>
    <t>CR4 - Método estándar: exposición al RC y efectos del CRM</t>
  </si>
  <si>
    <t>Exposiciones antes de FCC y CRM</t>
  </si>
  <si>
    <t>Exposiciones después de FCC y CRM</t>
  </si>
  <si>
    <t>APRC y densidad de APRC</t>
  </si>
  <si>
    <t>Clases de Activos</t>
  </si>
  <si>
    <t xml:space="preserve">Monto en balance </t>
  </si>
  <si>
    <t xml:space="preserve">Monto fuera de balance </t>
  </si>
  <si>
    <t>Monto en balance</t>
  </si>
  <si>
    <t>APRC</t>
  </si>
  <si>
    <t>Densidad de los APRC</t>
  </si>
  <si>
    <t>Soberanos y Bancos Centrales</t>
  </si>
  <si>
    <t>Entidades del sector público</t>
  </si>
  <si>
    <t>Instituciones internaciones y Bancos multilaterales de desarrollo</t>
  </si>
  <si>
    <t>Bancos y Cooperativas de Ahorro y Crédito supervisadas por la CMF</t>
  </si>
  <si>
    <t>De los cuales, sociedades de valores y otras instituciones financieras</t>
  </si>
  <si>
    <t>Bonos garantizados e hipotecarios</t>
  </si>
  <si>
    <t>Empresas</t>
  </si>
  <si>
    <t xml:space="preserve">De los cuales, sociedades de valores y otras instituciones financieras </t>
  </si>
  <si>
    <t>Préstamos especializados</t>
  </si>
  <si>
    <t>Deuda subordinada, acciones y otros instrumentos de capital</t>
  </si>
  <si>
    <t>Minoristas</t>
  </si>
  <si>
    <t xml:space="preserve">Bienes raíces </t>
  </si>
  <si>
    <t>De lo cuales, bien raíz residencial</t>
  </si>
  <si>
    <t>De lo cuales, bien raíz comercial</t>
  </si>
  <si>
    <t>De lo cuales, CRE en general</t>
  </si>
  <si>
    <t xml:space="preserve">De lo cuales, adquisición de terrenos, promoción y construcción </t>
  </si>
  <si>
    <t>Fondos de inversión</t>
  </si>
  <si>
    <t xml:space="preserve">En incumplimiento </t>
  </si>
  <si>
    <t>Categorías de mayor riesgo</t>
  </si>
  <si>
    <t>Transferencia de fondos en curso</t>
  </si>
  <si>
    <t>CR5 - Método estándar: exposición al RC y efectos del CRM</t>
  </si>
  <si>
    <t xml:space="preserve">Ponderación por RC→ </t>
  </si>
  <si>
    <t>Monto total de exposiciones al RC (después de FCC y CRM)</t>
  </si>
  <si>
    <t>Tipos de contrapartes ↓</t>
  </si>
  <si>
    <t xml:space="preserve">Categorías de mayor riesgo </t>
  </si>
  <si>
    <t>Sumatoria de valores razonables positivos</t>
  </si>
  <si>
    <t>Nocionales asociados</t>
  </si>
  <si>
    <t>Montos adicionales</t>
  </si>
  <si>
    <t>Equivalente de crédito, antes de CRM</t>
  </si>
  <si>
    <t>Equivalente de crédito, después de CRM</t>
  </si>
  <si>
    <t>APRC, después de CRM</t>
  </si>
  <si>
    <t>Exposición con contraparte bilateral</t>
  </si>
  <si>
    <t>Exposición con contraparte ECC</t>
  </si>
  <si>
    <t>Enfoque simple para la mitigación del riesgo de crédito (para SFT)</t>
  </si>
  <si>
    <t>Enfoque integral para la mitigación del riesgo de crédito (para SFT)</t>
  </si>
  <si>
    <t>VaR para SFT</t>
  </si>
  <si>
    <t>CCR3 - Análisis de la exposición al riesgo de crédito de contraparte</t>
  </si>
  <si>
    <t>PRC→</t>
  </si>
  <si>
    <t>Otras</t>
  </si>
  <si>
    <t>Exposición total al RC</t>
  </si>
  <si>
    <t xml:space="preserve">Tipo contraparte↓ </t>
  </si>
  <si>
    <t>Instituciones internacionales o Bancos multilaterales de desarrollo</t>
  </si>
  <si>
    <t>Sociedades de valores</t>
  </si>
  <si>
    <t>CCR5 - Análisis de la exposición al riesgo de crédito de contraparte</t>
  </si>
  <si>
    <t>Colateral empleado en operaciones con derivados</t>
  </si>
  <si>
    <t>Colateral empleado en operaciones de financiamiento de valores</t>
  </si>
  <si>
    <t>Valor razonable del colateral recibido</t>
  </si>
  <si>
    <t>Valor razonable del colateral entregado</t>
  </si>
  <si>
    <t>Segregado</t>
  </si>
  <si>
    <t>No Segregado</t>
  </si>
  <si>
    <t>Efectivo - moneda nacional</t>
  </si>
  <si>
    <t>Efectivo - Otras monedas</t>
  </si>
  <si>
    <t>Titulos de deuda emitidos por el Estado chileno o por el BCCh</t>
  </si>
  <si>
    <t>Otra deuda soberana</t>
  </si>
  <si>
    <t>Titulo de deuda corporativos con grado de inversión</t>
  </si>
  <si>
    <t>Otros titulos de deuda corporativos</t>
  </si>
  <si>
    <t>Acciones</t>
  </si>
  <si>
    <t>Otro colateral</t>
  </si>
  <si>
    <t xml:space="preserve">Exposición después de CRM </t>
  </si>
  <si>
    <t>Exposición a ECC autorizadas (total)</t>
  </si>
  <si>
    <t>Exposiciones por operaciones frente a ECC autorizadas (excluidos márgenes iniciales y aportes al fondo de garantía) de las cuales:</t>
  </si>
  <si>
    <t>(i) Derivados OTC</t>
  </si>
  <si>
    <t>(ii) Derivados negociados en bolsa</t>
  </si>
  <si>
    <t>(iii) Operaciones de financiación con valores</t>
  </si>
  <si>
    <t>(iv) Conjuntos de derivados en los que se haya aprobado la compensación entre productos</t>
  </si>
  <si>
    <t>Margen inicial  segregado</t>
  </si>
  <si>
    <t>Margen inicial no segregado</t>
  </si>
  <si>
    <t>Aportes desembolsados al fondo de garantía</t>
  </si>
  <si>
    <t>Aportes no desembolsados al fondo de garantía</t>
  </si>
  <si>
    <t xml:space="preserve">Exposiciones a ECC no autorizadas (total) </t>
  </si>
  <si>
    <t xml:space="preserve">Exposiciones por operaciones frente a ECC no autorizadas (excluidos márgenes iniciales y aportes al fondo de garantía) de las cuales: </t>
  </si>
  <si>
    <t xml:space="preserve">i) Derivados OTC </t>
  </si>
  <si>
    <t xml:space="preserve">ii) Derivados negociados en bolsa </t>
  </si>
  <si>
    <t xml:space="preserve">iii) Operaciones de financiación con valores </t>
  </si>
  <si>
    <t xml:space="preserve">iv) Conjuntos de derivados en los que se haya aprobado la compensación entre productos </t>
  </si>
  <si>
    <t>Margen inicial segregado</t>
  </si>
  <si>
    <t xml:space="preserve">Margen inicial no segregado </t>
  </si>
  <si>
    <t xml:space="preserve">Aportes no desembolsados al fondo de garantía </t>
  </si>
  <si>
    <t>APR en MES 4Q2023</t>
  </si>
  <si>
    <t>Riesgo de tasas de interés (general y específico)</t>
  </si>
  <si>
    <t>Riesgo de cotizaciones bursátiles (general y específico)</t>
  </si>
  <si>
    <t>Riesgo de moneda extranjera</t>
  </si>
  <si>
    <t>Riesgo de materias primas</t>
  </si>
  <si>
    <t>Opciones – método simplificado</t>
  </si>
  <si>
    <t>Opciones – método delta-plus</t>
  </si>
  <si>
    <t>Opciones – método de escenarios</t>
  </si>
  <si>
    <t>Securitizaciones</t>
  </si>
  <si>
    <t xml:space="preserve"> Cifras en MMCLP, Datos promedios del trimestre</t>
  </si>
  <si>
    <t>ALAC</t>
  </si>
  <si>
    <t>Flujos de egresos</t>
  </si>
  <si>
    <t>Depósitos, obligaciones a la vista y otras captaciones a plazo a personas naturales y PyMES (depósitos minoristas), de los cuales:</t>
  </si>
  <si>
    <t>Cubiertos 100% por un seguro de depósito o garantía (depósitos estables)</t>
  </si>
  <si>
    <t>No cubiertos o parcialmente cubiertos por un seguro de depósito o garantía (depósitos menos estables)</t>
  </si>
  <si>
    <t>Depósitos, obligaciones a la vista y otras captaciones a plazo de mayoristas no cubierto o parcialmente cubierto por un seguro de depósito o garantía (Financiación mayorista no garantizada), de la cual:</t>
  </si>
  <si>
    <t>Con fines operacionales (depósitos operativos)</t>
  </si>
  <si>
    <t>Sin fines operacionales (depósitos no operativos)</t>
  </si>
  <si>
    <t>Deuda no garantizada</t>
  </si>
  <si>
    <t>Depósitos, obligaciones a la vista y otras captaciones a plazo de mayoristas no cubierto o parcialmente cubierto por un seguro de depósito o garantía (financiación mayorista no garantizada), de la cual:</t>
  </si>
  <si>
    <t>Requerimientos adicionales, de los cuales:</t>
  </si>
  <si>
    <t>Egresos por instrumentos derivados, otros requerimientos adiconales de liquidez y de garantías</t>
  </si>
  <si>
    <t>Egresos relacionados con la pérdida de financiación en instrumentos de deuda</t>
  </si>
  <si>
    <t>Facilidades de crédito y liquidez (líneas entregadas)</t>
  </si>
  <si>
    <t>Otras obligaciones de financiación contractual</t>
  </si>
  <si>
    <t>Otras obligaciones de financiación contingente</t>
  </si>
  <si>
    <t>Egresos totales</t>
  </si>
  <si>
    <t>Flujos de ingresos</t>
  </si>
  <si>
    <t>Crédito garantizado (colocaciones, contrato de retro venta)</t>
  </si>
  <si>
    <t>Ingresos procedentes de posiciones totalmente al corriente de pago (efectivo y disponible, instrumentos de inversión no derivados)</t>
  </si>
  <si>
    <t>Otros ingresos (derivados y otros activos)</t>
  </si>
  <si>
    <t>Ingresos Totales</t>
  </si>
  <si>
    <t>ALAC total</t>
  </si>
  <si>
    <t>LCR (%)</t>
  </si>
  <si>
    <t>Valor no ponderado por vencimiento contractual</t>
  </si>
  <si>
    <t>Valor ponderado</t>
  </si>
  <si>
    <t>Sin vencimiento (banda 1)</t>
  </si>
  <si>
    <t>&lt; 6 meses (bandas 2, 3 y 4)</t>
  </si>
  <si>
    <t>De 6 meses a 1 año (banda 5)</t>
  </si>
  <si>
    <t>≥ 1 año (banda 6 y 7)</t>
  </si>
  <si>
    <t>Financiamiento Estable Disponible (FED)</t>
  </si>
  <si>
    <t xml:space="preserve">Capital: </t>
  </si>
  <si>
    <t>Capital regulatorio</t>
  </si>
  <si>
    <t>Otros instrumentos de capital</t>
  </si>
  <si>
    <t>Depósitos, obligaciones a la vista y otras captaciones a plazo de mayoristas (financiación mayorista), de las cuales:</t>
  </si>
  <si>
    <t>Sin fines operacionales y otra financiación mayorista</t>
  </si>
  <si>
    <t>Pasivos con correspondientes activos interdependientes</t>
  </si>
  <si>
    <t>Otros pasivos, de los cuales:</t>
  </si>
  <si>
    <t>Pasivos derivados a efectos del NSFR</t>
  </si>
  <si>
    <t>Todos los demás recursos propios y ajenos no incluidos en las anteriores categorías</t>
  </si>
  <si>
    <t>FED TOTAL</t>
  </si>
  <si>
    <t>Financiamiento Estable Requerido (FER)</t>
  </si>
  <si>
    <t>Total de activos líquidos de alta calidad (ALAC) a efectos del NSFR</t>
  </si>
  <si>
    <t>Depósitos mantenidos en otras instituciones financieras con fines operativos</t>
  </si>
  <si>
    <t>Préstamos y valores al corriente de pago:</t>
  </si>
  <si>
    <t>Préstamos al corriente de pago a instituciones financieras garantizadas por ALAC de nivel 1</t>
  </si>
  <si>
    <t>Préstamos al corriente de pago a instituciones financieras garantizadas por ALAC distintos de nivel 1 y préstamos al corriente de pago a instituciones financieras no garantizadas</t>
  </si>
  <si>
    <t>Préstamos al corriente de pago a sociedades financieras, préstamos a clientes minoristas y pequeñas empresas, y préstamos a soberanos, bancos centrales y PSE, de los cuales:</t>
  </si>
  <si>
    <t>Con una ponderación por riesgo menor o igual al 35% según el Método Estándar de BII para el tratamiento del riesgo de crédito</t>
  </si>
  <si>
    <t>Colocaciones hipotecaria vivienda, de las cuales:</t>
  </si>
  <si>
    <t>Valores que no se encuentran en situación de impago y no son admisibles como ALAC, incluidos títulos de negociados en mercados de valores</t>
  </si>
  <si>
    <t>Activos con correspondientes pasivos interdependientes</t>
  </si>
  <si>
    <t>Otros activos:</t>
  </si>
  <si>
    <t>Materias primas negociadas físicamente, incluido el oro</t>
  </si>
  <si>
    <t>Activos aportados como margen inicial en contratos de derivados y contribuciones a los fondos de garantía de los ECC</t>
  </si>
  <si>
    <t>Activos derivados a efectos del NSFR</t>
  </si>
  <si>
    <t>Pasivos derivados a efectos del NSFR antes de la deducción del margen de variación aportado</t>
  </si>
  <si>
    <t>Todos los demás activos no incluidos previamente</t>
  </si>
  <si>
    <t>Partidas fuera de balance</t>
  </si>
  <si>
    <t>FER TOTAL</t>
  </si>
  <si>
    <t>NSFR (%)</t>
  </si>
  <si>
    <t>Activos sujetos a cargas</t>
  </si>
  <si>
    <t>Facilidades del Banco Central</t>
  </si>
  <si>
    <t>Activos libres 
de cargas</t>
  </si>
  <si>
    <t>Activos fijos</t>
  </si>
  <si>
    <t>Valores contables según estados financieros</t>
  </si>
  <si>
    <t>Valores contables en el ámbito de consolidación regulatorio</t>
  </si>
  <si>
    <t>Valores contables de partidas:</t>
  </si>
  <si>
    <t>Sujetas a riesgo de crédito</t>
  </si>
  <si>
    <t>Sujetas a riesgo de crédito de contraparte</t>
  </si>
  <si>
    <t>Sujetas a riesgo de mercado</t>
  </si>
  <si>
    <t>No sujetas a requerimientos de capital o sujetas a deducción del capital</t>
  </si>
  <si>
    <t>Partidas sujetas a:</t>
  </si>
  <si>
    <t>Riesgo de Crédito</t>
  </si>
  <si>
    <t>Securitización</t>
  </si>
  <si>
    <t>Riesgo de Mercado</t>
  </si>
  <si>
    <t>Monto correspondiente al valor contable del activo en el ámbito de consolidación regulatoria (según formulario LI1) (netos de provisiones)</t>
  </si>
  <si>
    <t>Monto correspondiente al valor contable del pasivo en el ámbito de consolidación regulatorio (según formulario LI1)</t>
  </si>
  <si>
    <t>Monto neto total en el ámbito de consolidación regulatorio (fila 1 – fila 2)</t>
  </si>
  <si>
    <t>Monto de partidas fuera de balance</t>
  </si>
  <si>
    <t>Diferencias de valoración</t>
  </si>
  <si>
    <t>Diferencias debidas a reglas de neteo distintas, excepto las incluidas en la fila 2</t>
  </si>
  <si>
    <t>Diferencias debidas a la consideración de las provisiones</t>
  </si>
  <si>
    <t>Monto de las exposiciones con fines regulatorios</t>
  </si>
  <si>
    <t>Otros (addon regulatorio)</t>
  </si>
  <si>
    <t> </t>
  </si>
  <si>
    <t>(h) de CC2</t>
  </si>
  <si>
    <t>(a) - (d) de CC2</t>
  </si>
  <si>
    <t>(b) - (e) de CC2</t>
  </si>
  <si>
    <t>(c) - (f) - umbral 10% de CC2</t>
  </si>
  <si>
    <t>Banco Santander Chile</t>
  </si>
  <si>
    <t>USTDG10508</t>
  </si>
  <si>
    <t>USTDG20908</t>
  </si>
  <si>
    <t>USTDG30710</t>
  </si>
  <si>
    <t>USTDG40710</t>
  </si>
  <si>
    <t>USTDG50411</t>
  </si>
  <si>
    <t>USTDH10411</t>
  </si>
  <si>
    <t>USTDH20914</t>
  </si>
  <si>
    <t>USTDH30914</t>
  </si>
  <si>
    <t>USTD-M0301</t>
  </si>
  <si>
    <t>USTDW20320</t>
  </si>
  <si>
    <t>USTDW70320</t>
  </si>
  <si>
    <t>USTD-X1107</t>
  </si>
  <si>
    <t>USTD-Z1207</t>
  </si>
  <si>
    <t>Ley General de Bancos</t>
  </si>
  <si>
    <t>AT1</t>
  </si>
  <si>
    <t>T2</t>
  </si>
  <si>
    <t>Consolidado local</t>
  </si>
  <si>
    <t>BONO SIN PLAZO FIJO DE VENCIMIENTO</t>
  </si>
  <si>
    <t>BONO SUBORDINADO</t>
  </si>
  <si>
    <t>PASIVO – COSTO AMORTIZADO</t>
  </si>
  <si>
    <t>SIN VENCIMIENTO</t>
  </si>
  <si>
    <t>FECHA VENCIMIENTO</t>
  </si>
  <si>
    <t>Si</t>
  </si>
  <si>
    <t>No</t>
  </si>
  <si>
    <t>i) 26/10/2026
ii) Monto total</t>
  </si>
  <si>
    <t>No aplica</t>
  </si>
  <si>
    <t>Cualquier fecha posterior al primer rescate</t>
  </si>
  <si>
    <t>FIJO</t>
  </si>
  <si>
    <t>Parcialmente discrecional</t>
  </si>
  <si>
    <t>Obligatorio</t>
  </si>
  <si>
    <t>No acumulativo</t>
  </si>
  <si>
    <t>No convertible</t>
  </si>
  <si>
    <t>Gatillos: Default, Interest Cancellation y Loss Absorption</t>
  </si>
  <si>
    <t>Permanente</t>
  </si>
  <si>
    <t>Valor nominal del insturmento (USD)</t>
  </si>
  <si>
    <t>*Los montos presentados están expresados en millones de pesos, utilizando el tipo de cambio vigente al cierre del semestre.  A continuación, se presentan los resultados en dólares estadounidenses</t>
  </si>
  <si>
    <t>Coeficiente de capital CET1 que activaría restricciones de la capacidad de distribución de capital (%)</t>
  </si>
  <si>
    <t>Coeficiente de capital CET1 actual (%)</t>
  </si>
  <si>
    <t>Requerimiento mínimo de capital CET1 más colchones de capital (sin tener en cuenta el capital CET1 utilizado para cumplir otros requerimientos mínimos de capital regulatorio)</t>
  </si>
  <si>
    <t>Capital CET1 más colchones de capital (teniendo en cuenta el capital CET1 utilizado para cumplir otros requerimientos mínimos de capital regulatorio)</t>
  </si>
  <si>
    <t>En la moneda de notificación</t>
  </si>
  <si>
    <t>∆EVE</t>
  </si>
  <si>
    <t>∆NII</t>
  </si>
  <si>
    <t>Escenario de perturbación / Periodo</t>
  </si>
  <si>
    <t>Subida en paralelo</t>
  </si>
  <si>
    <t>Bajada en paralelo</t>
  </si>
  <si>
    <t>Inclinación de la pendiente</t>
  </si>
  <si>
    <t>Aplanamiento de la pendiente</t>
  </si>
  <si>
    <t>Subida de la tasa a corto</t>
  </si>
  <si>
    <t>Bajada de la tasa a corto</t>
  </si>
  <si>
    <t>Máximo</t>
  </si>
  <si>
    <t>Periodo</t>
  </si>
  <si>
    <t xml:space="preserve">Capital de nivel 1 </t>
  </si>
  <si>
    <t>Márgenes netos de intereses y reajustes</t>
  </si>
  <si>
    <t>BI y sus componentes</t>
  </si>
  <si>
    <t>Componente de intereses, leasing y dividendos (ILDC)</t>
  </si>
  <si>
    <t>Ingresos por intereses (II)</t>
  </si>
  <si>
    <t>1b</t>
  </si>
  <si>
    <t>Gastos por intereses (IE)</t>
  </si>
  <si>
    <t>1c</t>
  </si>
  <si>
    <t>Activos que ganan intereses (IEA)</t>
  </si>
  <si>
    <t>1d</t>
  </si>
  <si>
    <t>Ingresos por dividendos (DC)</t>
  </si>
  <si>
    <t>Componente de servicios (SC)</t>
  </si>
  <si>
    <t>Ingresos por comisiones (FI)</t>
  </si>
  <si>
    <t>2b</t>
  </si>
  <si>
    <t>Gastos por comisiones (FE)</t>
  </si>
  <si>
    <t>2c</t>
  </si>
  <si>
    <t>Otros ingresos operativos (OOI)</t>
  </si>
  <si>
    <t>2d</t>
  </si>
  <si>
    <t>Otros gastos operativos (OOE)</t>
  </si>
  <si>
    <t>Componente financiero (FC)</t>
  </si>
  <si>
    <t>Ingresos netos para el libro de negociación (TB)</t>
  </si>
  <si>
    <t>3b</t>
  </si>
  <si>
    <t>Ingresos netos para el libro de banca (BB)</t>
  </si>
  <si>
    <t>Indicador de negocio (BI)</t>
  </si>
  <si>
    <t>Componente de indicador de negocio (BIC)</t>
  </si>
  <si>
    <t>BI bruto de actividades desinvertidas excluidas</t>
  </si>
  <si>
    <t>Reducción del BI por exclusión de actividades desinvertidas</t>
  </si>
  <si>
    <t>Multiplicador interno de pérdidas operacionales (ILM)</t>
  </si>
  <si>
    <t>Cargo por riesgo operacional (ORC)</t>
  </si>
  <si>
    <t>APRO</t>
  </si>
  <si>
    <t>Valor total no ponderado (promedio)</t>
  </si>
  <si>
    <t>Valor total ponderado (promedio)</t>
  </si>
  <si>
    <t>Total Ajustado</t>
  </si>
  <si>
    <t>LI1 - Diferencias entre los perímetros de consolidación contable y regulatorio y su correspondencia entre estados financieros y categorias de riesgo regulatorio</t>
  </si>
  <si>
    <t>LI2 - Principales fuentes de discrepancia entre los montos de las exposiciones con fines regulatorios y valores contables en los estados financieros</t>
  </si>
  <si>
    <t>Estados financieros publicados</t>
  </si>
  <si>
    <t>Legislación Chilena</t>
  </si>
  <si>
    <t>CET1</t>
  </si>
  <si>
    <t>Acción ordinaria</t>
  </si>
  <si>
    <t>Sin vencimiento</t>
  </si>
  <si>
    <t>n/a</t>
  </si>
  <si>
    <t>Flotante</t>
  </si>
  <si>
    <t>Ajustes regulatorios totales al capital ordinario nivel 1 *</t>
  </si>
  <si>
    <t>*No se considera dentro de los ajustes regulatorios la deducción por interés no controlador</t>
  </si>
  <si>
    <t>BSAN CI / BSAC US</t>
  </si>
  <si>
    <t>na</t>
  </si>
  <si>
    <t>Monto total de pérdidas operacionales netas de recuperaciones</t>
  </si>
  <si>
    <t>Número total de pérdidas por riesgo operacional</t>
  </si>
  <si>
    <t>Monto total de pérdidas por riesgo operacional excluidas</t>
  </si>
  <si>
    <t>Número total de exclusiones</t>
  </si>
  <si>
    <t>Monto total de pérdidas operacionales netas de recuperaciones y netas de pérdidas excluidas</t>
  </si>
  <si>
    <t>Monto total de pérdidas operacionales netas de recuperaciones (sin tener en cuenta exclusiones)</t>
  </si>
  <si>
    <t>Detalles del cálculo de capital por riesgo operacional</t>
  </si>
  <si>
    <t>¿Se utilizan pérdidas para calcular el ILM (sí/no)?</t>
  </si>
  <si>
    <t>Si en la fila 11 se ha respondido negativamente, ¿se debe la exclusión de los datos sobre pérdidas internas al incumplimiento de los criterios mínimos de los datos sobre pérdidas (sí/no)?</t>
  </si>
  <si>
    <t>Umbral de evento de pérdida: 20.000 o 100.000 euros para el cálculo del capital por riesgo operacional, según proceda</t>
  </si>
  <si>
    <t>Monto de la remuneración</t>
  </si>
  <si>
    <t>Altos directivos (Promontorio, Faro )</t>
  </si>
  <si>
    <t>Otros empleados que asumen riesgos materiales (Otros MRT_solaruco)</t>
  </si>
  <si>
    <t>Remuneración fija</t>
  </si>
  <si>
    <t>Número de empleados</t>
  </si>
  <si>
    <t>Total de remuneración fija (3+5+7)</t>
  </si>
  <si>
    <t>De la cual, efectivo</t>
  </si>
  <si>
    <t>De la cual, diferido</t>
  </si>
  <si>
    <t>De la cual, acciones u otros instrumentos vinculados a las acciones</t>
  </si>
  <si>
    <t>De las cuales, diferidos</t>
  </si>
  <si>
    <t>De la cual, otras</t>
  </si>
  <si>
    <t>De las cuales, diferidas</t>
  </si>
  <si>
    <t>Remuneración variable</t>
  </si>
  <si>
    <t>Total de remuneración variable (11+13+15)</t>
  </si>
  <si>
    <t>Remuneración total (2+10)</t>
  </si>
  <si>
    <t xml:space="preserve">Notas: </t>
  </si>
  <si>
    <r>
      <t xml:space="preserve">Con aplicación a las tablas del Pilar III de Remuneraciones (cuantitativas) en aquellos casos cuya información sea inferior a 5 Directivos no se relevará con el objetivo de garantizar la confidencialidad y privacidad de la información de los Ejecutivos, </t>
    </r>
    <r>
      <rPr>
        <sz val="12"/>
        <color theme="1"/>
        <rFont val="Santander Text"/>
      </rPr>
      <t xml:space="preserve">en base al art. 154 bis Código del Trabajo que dispone que </t>
    </r>
    <r>
      <rPr>
        <i/>
        <sz val="12"/>
        <color theme="1"/>
        <rFont val="Santander text"/>
      </rPr>
      <t xml:space="preserve">“El empleador deberá mantener reserva de toda la información y datos privados del trabajador a que tenga acceso con ocasión de la relación laboral” </t>
    </r>
    <r>
      <rPr>
        <sz val="12"/>
        <color theme="1"/>
        <rFont val="Santander Text"/>
      </rPr>
      <t xml:space="preserve">y lo que dice el art 5 del CT : </t>
    </r>
    <r>
      <rPr>
        <i/>
        <sz val="12"/>
        <color theme="1"/>
        <rFont val="Santander text"/>
      </rPr>
      <t>El ejercicio de las facultades que la ley le reconoce al empleador, tiene como límite el respeto a las garantías constitucionales de los trabajadores, en especial cuando pudieran afectar la intimidad, la vida privada o la honra de éstos.</t>
    </r>
  </si>
  <si>
    <t>Bonificaciones garantizadas (sueldo)</t>
  </si>
  <si>
    <t>Incentivos de contratación</t>
  </si>
  <si>
    <t>Indemnizaciones por despido</t>
  </si>
  <si>
    <t>Monto total</t>
  </si>
  <si>
    <t>Altos directivos (Promontorio, Faros )</t>
  </si>
  <si>
    <t>Otros empleados que asumen riesgos materiales (Otros MRT)</t>
  </si>
  <si>
    <t>Monto total de la remuneración diferida pendiente de pago</t>
  </si>
  <si>
    <t>Del cual: Monto total de la remuneración diferida y retenida pendiente de pago expuesta a ajustes ex post explícitos y/o Implícitos</t>
  </si>
  <si>
    <t xml:space="preserve">Monto total de cambios durante el ejercicio por ajustes posteriores explícitos </t>
  </si>
  <si>
    <t>Monto total de cambios durante el ejercicio por ajustes posteriores implícitos</t>
  </si>
  <si>
    <t>Monto total de la remuneración diferida pagado durante el ejercicio financiero</t>
  </si>
  <si>
    <t>Altos directivos</t>
  </si>
  <si>
    <t>Efectivo</t>
  </si>
  <si>
    <t>Instumentos vinculados a acciones</t>
  </si>
  <si>
    <t>Otros empleados que asumen riesgos materiales</t>
  </si>
  <si>
    <t>REM1 - Remuneración abonada durante el ejercicio financiero 2023</t>
  </si>
  <si>
    <t xml:space="preserve"> REM3 - Remuneración diferida</t>
  </si>
  <si>
    <t>REM2 - Remuneraciones extraordinarias (ejercicio financiero 2023)</t>
  </si>
  <si>
    <t>OR2 - Indicador de negocio (BI) y subcomponentes</t>
  </si>
  <si>
    <t>Promedio de 10 años</t>
  </si>
  <si>
    <t>7824*</t>
  </si>
  <si>
    <t>2320*</t>
  </si>
  <si>
    <t>10144*</t>
  </si>
  <si>
    <t>*Dato corregido debido a error en la publicación</t>
  </si>
  <si>
    <t>Tabla corregida al 17/04/2024</t>
  </si>
  <si>
    <t>Tabla original publicada el 08/03/2024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</si>
</sst>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 #,##0_ ;_ * \-#,##0_ ;_ * &quot;-&quot;_ ;_ @_ "/>
    <numFmt numFmtId="43" formatCode="_ * #,##0.00_ ;_ * \-#,##0.00_ ;_ * &quot;-&quot;??_ ;_ @_ "/>
    <numFmt numFmtId="164" formatCode="0.00000000%"/>
    <numFmt numFmtId="165" formatCode="0.000%"/>
    <numFmt numFmtId="166" formatCode="_(* #,##0_);_(* \(#,##0\);_(* &quot;-&quot;_);_(@_)"/>
    <numFmt numFmtId="167" formatCode="#,##0.000"/>
    <numFmt numFmtId="168" formatCode="_(* #,##0_);_(* \(#,##0\);_(* &quot;-&quot;??_);_(@_)"/>
  </numFmts>
  <fonts count="78">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6"/>
      <color rgb="FFFF0000"/>
      <name val="Santander Text"/>
      <family val="2"/>
    </font>
    <font>
      <sz val="10"/>
      <color theme="1"/>
      <name val="Arial"/>
      <family val="2"/>
    </font>
    <font>
      <b/>
      <sz val="16"/>
      <color theme="1"/>
      <name val="Santander Text"/>
      <family val="2"/>
    </font>
    <font>
      <b/>
      <sz val="16"/>
      <color rgb="FF009AD8"/>
      <name val="Santander Text"/>
      <family val="2"/>
    </font>
    <font>
      <sz val="12"/>
      <color rgb="FF009CD6"/>
      <name val="Segoe UI"/>
      <family val="2"/>
    </font>
    <font>
      <sz val="12"/>
      <color theme="1"/>
      <name val="Santander Text"/>
    </font>
    <font>
      <sz val="12"/>
      <color rgb="FFFF0000"/>
      <name val="Santander Text"/>
    </font>
    <font>
      <sz val="12"/>
      <color rgb="FF009CD6"/>
      <name val="Santander Text"/>
    </font>
    <font>
      <u/>
      <sz val="12"/>
      <color indexed="12"/>
      <name val="Santander Text"/>
    </font>
    <font>
      <sz val="10"/>
      <color theme="1"/>
      <name val="Santander Text"/>
      <family val="2"/>
    </font>
    <font>
      <sz val="11"/>
      <color rgb="FF1F497D"/>
      <name val="Calibri"/>
      <family val="2"/>
    </font>
    <font>
      <sz val="10"/>
      <name val="Arial"/>
      <family val="2"/>
    </font>
    <font>
      <b/>
      <sz val="16"/>
      <name val="Santander Text"/>
      <family val="2"/>
    </font>
    <font>
      <b/>
      <i/>
      <sz val="16"/>
      <color rgb="FFFF0000"/>
      <name val="Santander Text"/>
      <family val="2"/>
    </font>
    <font>
      <sz val="12"/>
      <name val="Santander Text"/>
      <family val="2"/>
    </font>
    <font>
      <b/>
      <i/>
      <sz val="12"/>
      <color rgb="FFFF0000"/>
      <name val="Santander Text"/>
      <family val="2"/>
    </font>
    <font>
      <sz val="10"/>
      <name val="Santander Text"/>
      <family val="2"/>
    </font>
    <font>
      <b/>
      <sz val="12"/>
      <color theme="0"/>
      <name val="Santander Text"/>
      <family val="2"/>
    </font>
    <font>
      <b/>
      <sz val="12"/>
      <color theme="0"/>
      <name val="Santander Text"/>
    </font>
    <font>
      <sz val="12"/>
      <color theme="1"/>
      <name val="Calibri"/>
      <family val="2"/>
      <scheme val="minor"/>
    </font>
    <font>
      <sz val="12"/>
      <color theme="1"/>
      <name val="Santander Text"/>
      <family val="2"/>
    </font>
    <font>
      <sz val="10"/>
      <color rgb="FFFF0000"/>
      <name val="Santander Text"/>
      <family val="2"/>
    </font>
    <font>
      <sz val="11"/>
      <color theme="1"/>
      <name val="Santander Text"/>
      <family val="2"/>
    </font>
    <font>
      <sz val="12"/>
      <color theme="0"/>
      <name val="Santander Text"/>
      <family val="2"/>
    </font>
    <font>
      <b/>
      <sz val="12"/>
      <color theme="0"/>
      <name val="Calibri"/>
      <family val="2"/>
    </font>
    <font>
      <sz val="12"/>
      <color theme="1"/>
      <name val="Arial"/>
      <family val="2"/>
    </font>
    <font>
      <sz val="8"/>
      <name val="Santander Text"/>
      <family val="2"/>
    </font>
    <font>
      <b/>
      <sz val="12"/>
      <color rgb="FFFF0000"/>
      <name val="Santander Text"/>
      <family val="2"/>
    </font>
    <font>
      <sz val="8"/>
      <color rgb="FFFF0000"/>
      <name val="Santander Text"/>
      <family val="2"/>
    </font>
    <font>
      <b/>
      <sz val="12"/>
      <color theme="1"/>
      <name val="Calibri"/>
      <family val="2"/>
      <scheme val="minor"/>
    </font>
    <font>
      <sz val="11"/>
      <color rgb="FFFF0000"/>
      <name val="Santander Text"/>
      <family val="2"/>
    </font>
    <font>
      <sz val="12"/>
      <name val="Santander Text"/>
    </font>
    <font>
      <sz val="12"/>
      <color theme="0"/>
      <name val="Santander Text"/>
    </font>
    <font>
      <b/>
      <sz val="12"/>
      <color theme="1"/>
      <name val="Santander Text"/>
    </font>
    <font>
      <sz val="12"/>
      <color rgb="FF000000"/>
      <name val="Calibri"/>
      <family val="2"/>
    </font>
    <font>
      <sz val="11"/>
      <color theme="0"/>
      <name val="Calibri"/>
      <family val="2"/>
    </font>
    <font>
      <sz val="11"/>
      <color rgb="FF000000"/>
      <name val="Calibri"/>
      <family val="2"/>
    </font>
    <font>
      <i/>
      <sz val="11"/>
      <color rgb="FF000000"/>
      <name val="Calibri"/>
      <family val="2"/>
    </font>
    <font>
      <i/>
      <sz val="11"/>
      <color theme="1"/>
      <name val="Calibri"/>
      <family val="2"/>
      <scheme val="minor"/>
    </font>
    <font>
      <b/>
      <sz val="12"/>
      <name val="Santander Text"/>
    </font>
    <font>
      <sz val="12"/>
      <color rgb="FF000000"/>
      <name val="Santander text"/>
    </font>
    <font>
      <i/>
      <sz val="12"/>
      <color rgb="FF000000"/>
      <name val="Santander text"/>
    </font>
    <font>
      <i/>
      <sz val="12"/>
      <color theme="1"/>
      <name val="Santander text"/>
    </font>
    <font>
      <sz val="12"/>
      <name val="Arial"/>
      <family val="2"/>
    </font>
    <font>
      <b/>
      <sz val="12"/>
      <name val="Santander Text"/>
      <family val="2"/>
    </font>
    <font>
      <sz val="12"/>
      <color theme="0"/>
      <name val="Calibri"/>
      <family val="2"/>
    </font>
    <font>
      <b/>
      <sz val="12"/>
      <color theme="0"/>
      <name val="Calibri"/>
      <family val="2"/>
      <scheme val="minor"/>
    </font>
    <font>
      <sz val="12"/>
      <color theme="1"/>
      <name val="Santanter text "/>
    </font>
    <font>
      <sz val="12"/>
      <color theme="0"/>
      <name val="Santanter text "/>
    </font>
    <font>
      <b/>
      <sz val="12"/>
      <color theme="1"/>
      <name val="Santanter text "/>
    </font>
    <font>
      <sz val="12"/>
      <name val="Santanter text "/>
    </font>
    <font>
      <sz val="12"/>
      <color rgb="FF000000"/>
      <name val="Santanter text "/>
    </font>
    <font>
      <b/>
      <sz val="12"/>
      <color theme="0"/>
      <name val="Santanter text "/>
    </font>
    <font>
      <sz val="10"/>
      <color theme="1"/>
      <name val="Calibri"/>
      <family val="2"/>
      <scheme val="minor"/>
    </font>
    <font>
      <sz val="10"/>
      <color theme="0"/>
      <name val="Calibri"/>
      <family val="2"/>
      <scheme val="minor"/>
    </font>
    <font>
      <sz val="10"/>
      <color theme="1"/>
      <name val="Santander text"/>
    </font>
    <font>
      <sz val="12"/>
      <color theme="1"/>
      <name val="Santander text "/>
    </font>
    <font>
      <b/>
      <sz val="12"/>
      <color theme="1"/>
      <name val="Santander text "/>
    </font>
    <font>
      <sz val="12"/>
      <name val="Santander text "/>
    </font>
    <font>
      <sz val="10"/>
      <color rgb="FF000000"/>
      <name val="Calibri"/>
      <family val="2"/>
    </font>
    <font>
      <b/>
      <sz val="12"/>
      <color rgb="FFFFFFFF"/>
      <name val="Santander Text"/>
    </font>
    <font>
      <sz val="10"/>
      <name val="Santander text"/>
    </font>
    <font>
      <b/>
      <i/>
      <sz val="12"/>
      <color theme="0"/>
      <name val="Santander Text"/>
    </font>
    <font>
      <b/>
      <sz val="12"/>
      <color rgb="FFFFFFFF"/>
      <name val="Santander Text"/>
      <family val="2"/>
    </font>
    <font>
      <b/>
      <sz val="12"/>
      <color rgb="FF000000"/>
      <name val="Calibri"/>
      <family val="2"/>
    </font>
    <font>
      <b/>
      <sz val="12"/>
      <name val="Santanter text "/>
    </font>
    <font>
      <b/>
      <sz val="12"/>
      <color rgb="FF000000"/>
      <name val="Santander Text"/>
      <family val="2"/>
    </font>
    <font>
      <sz val="11"/>
      <color rgb="FFFF0000"/>
      <name val="Calibri"/>
      <family val="2"/>
      <scheme val="minor"/>
    </font>
    <font>
      <sz val="48"/>
      <color rgb="FFFF0000"/>
      <name val="Calibri"/>
      <family val="2"/>
      <scheme val="minor"/>
    </font>
    <font>
      <sz val="18"/>
      <color rgb="FFFF0000"/>
      <name val="Calibri"/>
      <family val="2"/>
      <scheme val="minor"/>
    </font>
    <font>
      <b/>
      <sz val="10"/>
      <color theme="1"/>
      <name val="Calibri"/>
      <family val="2"/>
      <scheme val="minor"/>
    </font>
    <font>
      <b/>
      <sz val="10"/>
      <color theme="0"/>
      <name val="Calibri"/>
      <family val="2"/>
      <scheme val="minor"/>
    </font>
    <font>
      <sz val="11"/>
      <color theme="1"/>
      <name val="Santander text"/>
    </font>
    <font>
      <sz val="12"/>
      <color rgb="FFFFFFFF"/>
      <name val="Santander text"/>
    </font>
  </fonts>
  <fills count="1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77111117893"/>
        <bgColor rgb="FF000000"/>
      </patternFill>
    </fill>
    <fill>
      <patternFill patternType="solid">
        <fgColor rgb="FFFFFFFF"/>
        <bgColor indexed="64"/>
      </patternFill>
    </fill>
    <fill>
      <patternFill patternType="solid">
        <fgColor rgb="FFFF0000"/>
        <bgColor rgb="FF000000"/>
      </patternFill>
    </fill>
    <fill>
      <patternFill patternType="solid">
        <fgColor theme="1" tint="0.499984740745262"/>
        <bgColor indexed="64"/>
      </patternFill>
    </fill>
    <fill>
      <patternFill patternType="solid">
        <fgColor theme="6" tint="-0.249977111117893"/>
        <bgColor indexed="64"/>
      </patternFill>
    </fill>
    <fill>
      <patternFill patternType="solid">
        <fgColor rgb="FFD9D9D9"/>
        <bgColor rgb="FF000000"/>
      </patternFill>
    </fill>
    <fill>
      <patternFill patternType="solid">
        <fgColor theme="1" tint="0.34998626667073579"/>
        <bgColor indexed="64"/>
      </patternFill>
    </fill>
  </fills>
  <borders count="29">
    <border>
      <left/>
      <right/>
      <top/>
      <bottom/>
      <diagonal/>
    </border>
    <border>
      <left/>
      <right/>
      <top/>
      <bottom style="medium">
        <color rgb="FF00AAEE"/>
      </bottom>
      <diagonal/>
    </border>
    <border>
      <left/>
      <right/>
      <top/>
      <bottom style="medium">
        <color rgb="FFFF0000"/>
      </bottom>
      <diagonal/>
    </border>
    <border>
      <left/>
      <right/>
      <top/>
      <bottom style="hair">
        <color theme="0" tint="-0.4999847407452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right style="thin">
        <color indexed="64"/>
      </right>
      <top/>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indexed="64"/>
      </right>
      <top/>
      <bottom style="thin">
        <color indexed="64"/>
      </bottom>
      <diagonal/>
    </border>
    <border>
      <left style="thin">
        <color rgb="FF000000"/>
      </left>
      <right/>
      <top/>
      <bottom style="thin">
        <color rgb="FF000000"/>
      </bottom>
      <diagonal/>
    </border>
    <border>
      <left style="thin">
        <color rgb="FF000000"/>
      </left>
      <right/>
      <top/>
      <bottom/>
      <diagonal/>
    </border>
  </borders>
  <cellStyleXfs count="12">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5" fillId="0" borderId="0"/>
    <xf numFmtId="0" fontId="8" fillId="2" borderId="1" applyNumberFormat="0" applyProtection="0">
      <alignment horizontal="left" wrapText="1"/>
    </xf>
    <xf numFmtId="0" fontId="1" fillId="0" borderId="0"/>
    <xf numFmtId="0" fontId="15" fillId="0" borderId="0"/>
    <xf numFmtId="0" fontId="15" fillId="0" borderId="0"/>
    <xf numFmtId="9"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cellStyleXfs>
  <cellXfs count="532">
    <xf numFmtId="0" fontId="0" fillId="0" borderId="0" xfId="0"/>
    <xf numFmtId="17" fontId="4" fillId="2" borderId="0" xfId="0" quotePrefix="1" applyNumberFormat="1" applyFont="1" applyFill="1"/>
    <xf numFmtId="0" fontId="6" fillId="2" borderId="0" xfId="4" applyFont="1" applyFill="1" applyAlignment="1">
      <alignment horizontal="left" vertical="center"/>
    </xf>
    <xf numFmtId="0" fontId="7" fillId="2" borderId="0" xfId="4" applyFont="1" applyFill="1" applyAlignment="1">
      <alignment horizontal="left" vertical="center"/>
    </xf>
    <xf numFmtId="0" fontId="6" fillId="2" borderId="0" xfId="0" applyFont="1" applyFill="1"/>
    <xf numFmtId="0" fontId="6" fillId="2" borderId="0" xfId="0" applyFont="1" applyFill="1" applyAlignment="1">
      <alignment vertical="center"/>
    </xf>
    <xf numFmtId="0" fontId="4" fillId="2" borderId="0" xfId="5" applyFont="1" applyBorder="1" applyAlignment="1">
      <alignment horizontal="left"/>
    </xf>
    <xf numFmtId="0" fontId="7" fillId="2" borderId="0" xfId="6" applyFont="1" applyFill="1" applyAlignment="1">
      <alignment horizontal="left" vertical="center"/>
    </xf>
    <xf numFmtId="0" fontId="0" fillId="2" borderId="0" xfId="0" applyFill="1"/>
    <xf numFmtId="0" fontId="9" fillId="2" borderId="0" xfId="0" applyFont="1" applyFill="1"/>
    <xf numFmtId="0" fontId="9" fillId="2" borderId="0" xfId="3" applyFont="1" applyFill="1" applyAlignment="1" applyProtection="1">
      <alignment horizontal="left" vertical="center"/>
    </xf>
    <xf numFmtId="0" fontId="9" fillId="2" borderId="0" xfId="3" applyFont="1" applyFill="1" applyAlignment="1" applyProtection="1">
      <alignment vertical="center"/>
    </xf>
    <xf numFmtId="0" fontId="10" fillId="2" borderId="2" xfId="5" applyFont="1" applyBorder="1" applyAlignment="1">
      <alignment horizontal="left" vertical="center"/>
    </xf>
    <xf numFmtId="0" fontId="11" fillId="2" borderId="2" xfId="5" applyFont="1" applyBorder="1" applyAlignment="1">
      <alignment horizontal="left" vertical="center"/>
    </xf>
    <xf numFmtId="0" fontId="9" fillId="2" borderId="3" xfId="3" applyFont="1" applyFill="1" applyBorder="1" applyAlignment="1" applyProtection="1">
      <alignment horizontal="left" vertical="center"/>
    </xf>
    <xf numFmtId="0" fontId="9" fillId="2" borderId="3" xfId="3" applyFont="1" applyFill="1" applyBorder="1" applyAlignment="1" applyProtection="1">
      <alignment vertical="center"/>
    </xf>
    <xf numFmtId="0" fontId="9" fillId="2" borderId="0" xfId="3" applyFont="1" applyFill="1" applyBorder="1" applyAlignment="1" applyProtection="1">
      <alignment horizontal="left" vertical="center"/>
    </xf>
    <xf numFmtId="0" fontId="9" fillId="2" borderId="0" xfId="3" applyFont="1" applyFill="1" applyBorder="1" applyAlignment="1" applyProtection="1">
      <alignment vertical="center"/>
    </xf>
    <xf numFmtId="0" fontId="10" fillId="2" borderId="0" xfId="5" applyFont="1" applyBorder="1" applyAlignment="1">
      <alignment horizontal="left" vertical="center"/>
    </xf>
    <xf numFmtId="0" fontId="11" fillId="2" borderId="0" xfId="5" applyFont="1" applyBorder="1" applyAlignment="1">
      <alignment horizontal="left" vertical="center"/>
    </xf>
    <xf numFmtId="0" fontId="9" fillId="2" borderId="0" xfId="3" quotePrefix="1" applyFont="1" applyFill="1" applyAlignment="1" applyProtection="1">
      <alignment horizontal="left" vertical="center" indent="1"/>
    </xf>
    <xf numFmtId="0" fontId="9" fillId="2" borderId="0" xfId="3" applyFont="1" applyFill="1" applyBorder="1" applyAlignment="1" applyProtection="1">
      <alignment vertical="center" wrapText="1"/>
    </xf>
    <xf numFmtId="0" fontId="6" fillId="0" borderId="0" xfId="0" applyFont="1"/>
    <xf numFmtId="0" fontId="4" fillId="3" borderId="0" xfId="0" applyFont="1" applyFill="1"/>
    <xf numFmtId="0" fontId="4" fillId="3" borderId="0" xfId="0" applyFont="1" applyFill="1" applyAlignment="1">
      <alignment horizontal="center"/>
    </xf>
    <xf numFmtId="0" fontId="4" fillId="3" borderId="0" xfId="0" applyFont="1" applyFill="1" applyAlignment="1">
      <alignment horizontal="center" vertical="center" wrapText="1"/>
    </xf>
    <xf numFmtId="0" fontId="13" fillId="2" borderId="0" xfId="3" applyFont="1" applyFill="1" applyAlignment="1" applyProtection="1">
      <alignment horizontal="left" vertical="center"/>
    </xf>
    <xf numFmtId="0" fontId="13" fillId="2" borderId="0" xfId="3" quotePrefix="1" applyFont="1" applyFill="1" applyAlignment="1" applyProtection="1">
      <alignment horizontal="left" vertical="center" indent="1"/>
    </xf>
    <xf numFmtId="0" fontId="14" fillId="0" borderId="0" xfId="0" applyFont="1" applyAlignment="1">
      <alignment vertical="top" wrapText="1"/>
    </xf>
    <xf numFmtId="0" fontId="12" fillId="2" borderId="0" xfId="3" applyFont="1" applyFill="1" applyBorder="1" applyAlignment="1" applyProtection="1">
      <alignment vertical="center"/>
    </xf>
    <xf numFmtId="0" fontId="15" fillId="0" borderId="0" xfId="7" applyAlignment="1">
      <alignment vertical="center"/>
    </xf>
    <xf numFmtId="0" fontId="15" fillId="0" borderId="0" xfId="7" applyAlignment="1">
      <alignment vertical="center" wrapText="1"/>
    </xf>
    <xf numFmtId="0" fontId="16" fillId="0" borderId="0" xfId="7" applyFont="1" applyAlignment="1">
      <alignment vertical="center"/>
    </xf>
    <xf numFmtId="0" fontId="4" fillId="0" borderId="0" xfId="8" applyFont="1"/>
    <xf numFmtId="0" fontId="17" fillId="0" borderId="0" xfId="8" applyFont="1" applyAlignment="1">
      <alignment vertical="center"/>
    </xf>
    <xf numFmtId="0" fontId="18" fillId="0" borderId="0" xfId="7" applyFont="1" applyAlignment="1">
      <alignment vertical="center"/>
    </xf>
    <xf numFmtId="0" fontId="19" fillId="0" borderId="0" xfId="8" applyFont="1" applyAlignment="1">
      <alignment vertical="center" wrapText="1"/>
    </xf>
    <xf numFmtId="0" fontId="19" fillId="0" borderId="0" xfId="8" applyFont="1" applyAlignment="1">
      <alignment vertical="center"/>
    </xf>
    <xf numFmtId="0" fontId="20" fillId="0" borderId="0" xfId="7" applyFont="1" applyAlignment="1">
      <alignment vertical="center"/>
    </xf>
    <xf numFmtId="0" fontId="18" fillId="0" borderId="4" xfId="7" applyFont="1" applyBorder="1" applyAlignment="1">
      <alignment vertical="center" wrapText="1"/>
    </xf>
    <xf numFmtId="17" fontId="21" fillId="3" borderId="5" xfId="7" quotePrefix="1" applyNumberFormat="1" applyFont="1" applyFill="1" applyBorder="1" applyAlignment="1">
      <alignment horizontal="center" vertical="center"/>
    </xf>
    <xf numFmtId="0" fontId="21" fillId="3" borderId="5" xfId="7" applyFont="1" applyFill="1" applyBorder="1" applyAlignment="1">
      <alignment horizontal="left" vertical="center"/>
    </xf>
    <xf numFmtId="0" fontId="18" fillId="0" borderId="5" xfId="7" applyFont="1" applyBorder="1" applyAlignment="1">
      <alignment horizontal="left" vertical="center" wrapText="1"/>
    </xf>
    <xf numFmtId="0" fontId="18" fillId="4" borderId="5" xfId="7" applyFont="1" applyFill="1" applyBorder="1" applyAlignment="1">
      <alignment horizontal="left" vertical="center" wrapText="1"/>
    </xf>
    <xf numFmtId="10" fontId="20" fillId="0" borderId="0" xfId="10" applyNumberFormat="1" applyFont="1" applyFill="1" applyAlignment="1">
      <alignment vertical="center"/>
    </xf>
    <xf numFmtId="10" fontId="20" fillId="0" borderId="0" xfId="9" applyNumberFormat="1" applyFont="1" applyAlignment="1">
      <alignment vertical="center"/>
    </xf>
    <xf numFmtId="3" fontId="20" fillId="0" borderId="0" xfId="7" applyNumberFormat="1" applyFont="1" applyAlignment="1">
      <alignment vertical="center"/>
    </xf>
    <xf numFmtId="10" fontId="20" fillId="0" borderId="0" xfId="7" applyNumberFormat="1" applyFont="1" applyAlignment="1">
      <alignment vertical="center"/>
    </xf>
    <xf numFmtId="0" fontId="18" fillId="2" borderId="5" xfId="7" applyFont="1" applyFill="1" applyBorder="1" applyAlignment="1">
      <alignment horizontal="left" vertical="center" wrapText="1"/>
    </xf>
    <xf numFmtId="0" fontId="25" fillId="0" borderId="0" xfId="7" applyFont="1" applyAlignment="1">
      <alignment vertical="center"/>
    </xf>
    <xf numFmtId="0" fontId="20" fillId="0" borderId="6" xfId="7" applyFont="1" applyBorder="1" applyAlignment="1">
      <alignment vertical="center" wrapText="1"/>
    </xf>
    <xf numFmtId="10" fontId="25" fillId="0" borderId="0" xfId="10" applyNumberFormat="1" applyFont="1" applyFill="1" applyAlignment="1">
      <alignment vertical="center"/>
    </xf>
    <xf numFmtId="10" fontId="25" fillId="0" borderId="6" xfId="10" applyNumberFormat="1" applyFont="1" applyFill="1" applyBorder="1" applyAlignment="1">
      <alignment vertical="center" wrapText="1"/>
    </xf>
    <xf numFmtId="9" fontId="25" fillId="0" borderId="0" xfId="10" applyFont="1" applyFill="1" applyAlignment="1">
      <alignment vertical="center"/>
    </xf>
    <xf numFmtId="0" fontId="5" fillId="5" borderId="0" xfId="0" applyFont="1" applyFill="1" applyAlignment="1">
      <alignment vertical="center" wrapText="1"/>
    </xf>
    <xf numFmtId="0" fontId="18" fillId="0" borderId="0" xfId="7" applyFont="1" applyAlignment="1">
      <alignment horizontal="left" vertical="center" wrapText="1"/>
    </xf>
    <xf numFmtId="0" fontId="5" fillId="0" borderId="0" xfId="0" applyFont="1" applyAlignment="1">
      <alignment vertical="center" wrapText="1"/>
    </xf>
    <xf numFmtId="0" fontId="6" fillId="5" borderId="0" xfId="0" applyFont="1" applyFill="1" applyAlignment="1">
      <alignment vertical="center" wrapText="1"/>
    </xf>
    <xf numFmtId="0" fontId="18" fillId="2" borderId="0" xfId="7" applyFont="1" applyFill="1" applyAlignment="1">
      <alignment horizontal="right" vertical="center" wrapText="1"/>
    </xf>
    <xf numFmtId="0" fontId="23" fillId="0" borderId="0" xfId="0" applyFont="1"/>
    <xf numFmtId="0" fontId="18" fillId="2" borderId="0" xfId="7" applyFont="1" applyFill="1" applyAlignment="1">
      <alignment horizontal="left" vertical="center" wrapText="1"/>
    </xf>
    <xf numFmtId="0" fontId="22" fillId="3" borderId="5" xfId="7" applyFont="1" applyFill="1" applyBorder="1" applyAlignment="1">
      <alignment horizontal="center" vertical="center" wrapText="1"/>
    </xf>
    <xf numFmtId="0" fontId="13" fillId="5" borderId="0" xfId="0" applyFont="1" applyFill="1" applyAlignment="1">
      <alignment vertical="center" wrapText="1"/>
    </xf>
    <xf numFmtId="0" fontId="20" fillId="2" borderId="0" xfId="7" applyFont="1" applyFill="1" applyAlignment="1">
      <alignment horizontal="left" vertical="center" wrapText="1"/>
    </xf>
    <xf numFmtId="0" fontId="27" fillId="3" borderId="5" xfId="7" applyFont="1" applyFill="1" applyBorder="1" applyAlignment="1">
      <alignment horizontal="left" vertical="center" wrapText="1"/>
    </xf>
    <xf numFmtId="41" fontId="27" fillId="3" borderId="5" xfId="1" applyFont="1" applyFill="1" applyBorder="1" applyAlignment="1">
      <alignment horizontal="left" vertical="center" wrapText="1"/>
    </xf>
    <xf numFmtId="0" fontId="18" fillId="2" borderId="5" xfId="7" applyFont="1" applyFill="1" applyBorder="1" applyAlignment="1">
      <alignment horizontal="left" vertical="center" wrapText="1" indent="1"/>
    </xf>
    <xf numFmtId="41" fontId="18" fillId="2" borderId="5" xfId="1" applyFont="1" applyFill="1" applyBorder="1" applyAlignment="1">
      <alignment horizontal="left" vertical="center" wrapText="1"/>
    </xf>
    <xf numFmtId="0" fontId="24" fillId="5" borderId="5" xfId="0" applyFont="1" applyFill="1" applyBorder="1" applyAlignment="1">
      <alignment vertical="center" wrapText="1"/>
    </xf>
    <xf numFmtId="0" fontId="18" fillId="4" borderId="5" xfId="7" applyFont="1" applyFill="1" applyBorder="1" applyAlignment="1">
      <alignment horizontal="left" vertical="center" wrapText="1" indent="1"/>
    </xf>
    <xf numFmtId="41" fontId="18" fillId="4" borderId="5" xfId="7" applyNumberFormat="1" applyFont="1" applyFill="1" applyBorder="1" applyAlignment="1">
      <alignment horizontal="left" vertical="center" wrapText="1"/>
    </xf>
    <xf numFmtId="41" fontId="18" fillId="2" borderId="5" xfId="7" applyNumberFormat="1" applyFont="1" applyFill="1" applyBorder="1" applyAlignment="1">
      <alignment horizontal="left" vertical="center" wrapText="1"/>
    </xf>
    <xf numFmtId="3" fontId="29" fillId="5" borderId="0" xfId="0" applyNumberFormat="1" applyFont="1" applyFill="1" applyAlignment="1">
      <alignment vertical="center" wrapText="1"/>
    </xf>
    <xf numFmtId="41" fontId="29" fillId="5" borderId="0" xfId="0" applyNumberFormat="1" applyFont="1" applyFill="1" applyAlignment="1">
      <alignment vertical="center" wrapText="1"/>
    </xf>
    <xf numFmtId="0" fontId="29" fillId="5" borderId="0" xfId="0" applyFont="1" applyFill="1" applyAlignment="1">
      <alignment vertical="center" wrapText="1"/>
    </xf>
    <xf numFmtId="0" fontId="5" fillId="5" borderId="0" xfId="0" applyFont="1" applyFill="1" applyAlignment="1">
      <alignment vertical="center"/>
    </xf>
    <xf numFmtId="0" fontId="30" fillId="0" borderId="0" xfId="8" applyFont="1"/>
    <xf numFmtId="0" fontId="31" fillId="0" borderId="0" xfId="8" applyFont="1"/>
    <xf numFmtId="0" fontId="18" fillId="0" borderId="0" xfId="8" applyFont="1"/>
    <xf numFmtId="0" fontId="9" fillId="0" borderId="0" xfId="0" applyFont="1"/>
    <xf numFmtId="0" fontId="9" fillId="0" borderId="0" xfId="0" applyFont="1" applyAlignment="1">
      <alignment vertical="center"/>
    </xf>
    <xf numFmtId="41" fontId="32" fillId="0" borderId="0" xfId="8" applyNumberFormat="1" applyFont="1"/>
    <xf numFmtId="0" fontId="21" fillId="3" borderId="5" xfId="7" applyFont="1" applyFill="1" applyBorder="1" applyAlignment="1">
      <alignment horizontal="left" vertical="center" wrapText="1"/>
    </xf>
    <xf numFmtId="0" fontId="26" fillId="0" borderId="0" xfId="0" applyFont="1"/>
    <xf numFmtId="0" fontId="24" fillId="0" borderId="0" xfId="0" applyFont="1"/>
    <xf numFmtId="0" fontId="34" fillId="0" borderId="0" xfId="0" applyFont="1"/>
    <xf numFmtId="164" fontId="26" fillId="0" borderId="0" xfId="10" applyNumberFormat="1" applyFont="1"/>
    <xf numFmtId="0" fontId="4" fillId="0" borderId="0" xfId="8" applyFont="1" applyAlignment="1">
      <alignment vertical="center"/>
    </xf>
    <xf numFmtId="0" fontId="16" fillId="0" borderId="0" xfId="0" applyFont="1"/>
    <xf numFmtId="0" fontId="35" fillId="0" borderId="0" xfId="7" applyFont="1" applyAlignment="1">
      <alignment horizontal="left" vertical="center" wrapText="1"/>
    </xf>
    <xf numFmtId="0" fontId="9" fillId="0" borderId="5" xfId="0" applyFont="1" applyBorder="1"/>
    <xf numFmtId="0" fontId="37" fillId="0" borderId="5" xfId="0" applyFont="1" applyBorder="1" applyAlignment="1">
      <alignment wrapText="1"/>
    </xf>
    <xf numFmtId="10" fontId="9" fillId="0" borderId="5" xfId="10" applyNumberFormat="1" applyFont="1" applyBorder="1"/>
    <xf numFmtId="41" fontId="0" fillId="0" borderId="0" xfId="0" applyNumberFormat="1"/>
    <xf numFmtId="0" fontId="0" fillId="0" borderId="0" xfId="0" applyAlignment="1">
      <alignment vertical="center" wrapText="1"/>
    </xf>
    <xf numFmtId="0" fontId="39" fillId="3" borderId="10" xfId="0" applyFont="1" applyFill="1" applyBorder="1" applyAlignment="1">
      <alignment vertical="center" wrapText="1"/>
    </xf>
    <xf numFmtId="0" fontId="0" fillId="0" borderId="10" xfId="0" applyBorder="1" applyAlignment="1">
      <alignment vertical="center" wrapText="1"/>
    </xf>
    <xf numFmtId="0" fontId="2" fillId="0" borderId="10" xfId="0" applyFont="1" applyBorder="1" applyAlignment="1">
      <alignment vertical="center" wrapText="1"/>
    </xf>
    <xf numFmtId="0" fontId="40" fillId="6" borderId="10" xfId="0" applyFont="1" applyFill="1" applyBorder="1" applyAlignment="1">
      <alignment vertical="center" wrapText="1"/>
    </xf>
    <xf numFmtId="0" fontId="0" fillId="0" borderId="10" xfId="0" applyBorder="1" applyAlignment="1">
      <alignment horizontal="left" vertical="center" wrapText="1" indent="1"/>
    </xf>
    <xf numFmtId="0" fontId="0" fillId="0" borderId="0" xfId="0" applyAlignment="1">
      <alignment horizontal="right" vertical="center" wrapText="1"/>
    </xf>
    <xf numFmtId="0" fontId="41" fillId="6" borderId="10" xfId="0" applyFont="1" applyFill="1" applyBorder="1" applyAlignment="1">
      <alignment vertical="center" wrapText="1"/>
    </xf>
    <xf numFmtId="0" fontId="42" fillId="0" borderId="10" xfId="0" applyFont="1" applyBorder="1" applyAlignment="1">
      <alignment vertical="center" wrapText="1"/>
    </xf>
    <xf numFmtId="17" fontId="21" fillId="3" borderId="5" xfId="7" quotePrefix="1" applyNumberFormat="1" applyFont="1" applyFill="1" applyBorder="1" applyAlignment="1">
      <alignment horizontal="center" vertical="center" wrapText="1"/>
    </xf>
    <xf numFmtId="0" fontId="43" fillId="0" borderId="5" xfId="7" applyFont="1" applyBorder="1" applyAlignment="1">
      <alignment horizontal="left" vertical="center" wrapText="1"/>
    </xf>
    <xf numFmtId="0" fontId="9" fillId="0" borderId="10" xfId="0" applyFont="1" applyBorder="1" applyAlignment="1">
      <alignment vertical="center" wrapText="1"/>
    </xf>
    <xf numFmtId="0" fontId="44" fillId="6" borderId="10" xfId="0" applyFont="1" applyFill="1" applyBorder="1" applyAlignment="1">
      <alignment vertical="center" wrapText="1"/>
    </xf>
    <xf numFmtId="0" fontId="37" fillId="0" borderId="10" xfId="0" applyFont="1" applyBorder="1" applyAlignment="1">
      <alignment vertical="center" wrapText="1"/>
    </xf>
    <xf numFmtId="0" fontId="22" fillId="3" borderId="5" xfId="7" applyFont="1" applyFill="1" applyBorder="1" applyAlignment="1">
      <alignment horizontal="left" vertical="center"/>
    </xf>
    <xf numFmtId="0" fontId="45" fillId="6" borderId="10" xfId="0" applyFont="1" applyFill="1" applyBorder="1" applyAlignment="1">
      <alignment vertical="center" wrapText="1"/>
    </xf>
    <xf numFmtId="0" fontId="46" fillId="0" borderId="10" xfId="0" applyFont="1" applyBorder="1" applyAlignment="1">
      <alignment vertical="center" wrapText="1"/>
    </xf>
    <xf numFmtId="0" fontId="47" fillId="0" borderId="0" xfId="7" applyFont="1" applyAlignment="1">
      <alignment vertical="center"/>
    </xf>
    <xf numFmtId="0" fontId="48" fillId="0" borderId="0" xfId="7" applyFont="1" applyAlignment="1">
      <alignment vertical="center"/>
    </xf>
    <xf numFmtId="3" fontId="23" fillId="0" borderId="10" xfId="0" applyNumberFormat="1" applyFont="1" applyBorder="1" applyAlignment="1">
      <alignment horizontal="center" vertical="center" wrapText="1"/>
    </xf>
    <xf numFmtId="0" fontId="23" fillId="0" borderId="10" xfId="0" applyFont="1" applyBorder="1" applyAlignment="1">
      <alignment vertical="center" wrapText="1"/>
    </xf>
    <xf numFmtId="3" fontId="33" fillId="0" borderId="10" xfId="0" applyNumberFormat="1" applyFont="1" applyBorder="1" applyAlignment="1">
      <alignment horizontal="center" vertical="center" wrapText="1"/>
    </xf>
    <xf numFmtId="0" fontId="38" fillId="6" borderId="10" xfId="0" applyFont="1" applyFill="1" applyBorder="1" applyAlignment="1">
      <alignment horizontal="center" vertical="center" wrapText="1"/>
    </xf>
    <xf numFmtId="0" fontId="38" fillId="6" borderId="10" xfId="0" applyFont="1" applyFill="1" applyBorder="1" applyAlignment="1">
      <alignment vertical="center" wrapText="1"/>
    </xf>
    <xf numFmtId="1" fontId="33" fillId="0" borderId="10" xfId="0" applyNumberFormat="1" applyFont="1" applyBorder="1" applyAlignment="1">
      <alignment horizontal="center" vertical="center" wrapText="1"/>
    </xf>
    <xf numFmtId="10" fontId="33" fillId="0" borderId="10" xfId="0" applyNumberFormat="1" applyFont="1" applyBorder="1" applyAlignment="1">
      <alignment horizontal="center" vertical="center" wrapText="1"/>
    </xf>
    <xf numFmtId="10" fontId="23" fillId="0" borderId="10" xfId="0" applyNumberFormat="1" applyFont="1" applyBorder="1" applyAlignment="1">
      <alignment horizontal="center" vertical="center" wrapText="1"/>
    </xf>
    <xf numFmtId="10" fontId="23" fillId="7" borderId="10" xfId="0" applyNumberFormat="1" applyFont="1" applyFill="1" applyBorder="1" applyAlignment="1">
      <alignment horizontal="center" vertical="center" wrapText="1"/>
    </xf>
    <xf numFmtId="3" fontId="23" fillId="0" borderId="0" xfId="0" applyNumberFormat="1" applyFont="1" applyAlignment="1">
      <alignment horizontal="center" vertical="center" wrapText="1"/>
    </xf>
    <xf numFmtId="0" fontId="23" fillId="0" borderId="0" xfId="0" applyFont="1" applyAlignment="1">
      <alignment vertical="center" wrapText="1"/>
    </xf>
    <xf numFmtId="0" fontId="49" fillId="3" borderId="10" xfId="0" applyFont="1" applyFill="1" applyBorder="1" applyAlignment="1">
      <alignment horizontal="center" vertical="center" wrapText="1"/>
    </xf>
    <xf numFmtId="0" fontId="49" fillId="3" borderId="10" xfId="0" applyFont="1" applyFill="1" applyBorder="1" applyAlignment="1">
      <alignment vertical="center" wrapText="1"/>
    </xf>
    <xf numFmtId="0" fontId="44" fillId="6" borderId="10" xfId="0" applyFont="1" applyFill="1" applyBorder="1" applyAlignment="1">
      <alignment horizontal="left" vertical="center" wrapText="1"/>
    </xf>
    <xf numFmtId="0" fontId="22" fillId="3" borderId="5" xfId="7" applyFont="1" applyFill="1" applyBorder="1" applyAlignment="1">
      <alignment horizontal="left" vertical="center" wrapText="1"/>
    </xf>
    <xf numFmtId="0" fontId="9" fillId="0" borderId="10" xfId="0" applyFont="1" applyBorder="1" applyAlignment="1">
      <alignment horizontal="center" vertical="center" wrapText="1"/>
    </xf>
    <xf numFmtId="0" fontId="35" fillId="4" borderId="5" xfId="7" applyFont="1" applyFill="1" applyBorder="1" applyAlignment="1">
      <alignment horizontal="left" vertical="center"/>
    </xf>
    <xf numFmtId="0" fontId="35" fillId="0" borderId="5" xfId="7" applyFont="1" applyBorder="1" applyAlignment="1">
      <alignment horizontal="left" vertical="center"/>
    </xf>
    <xf numFmtId="0" fontId="44" fillId="6" borderId="10" xfId="0" applyFont="1" applyFill="1" applyBorder="1" applyAlignment="1">
      <alignment horizontal="center" vertical="center" wrapText="1"/>
    </xf>
    <xf numFmtId="10" fontId="35" fillId="0" borderId="5" xfId="10" applyNumberFormat="1" applyFont="1" applyBorder="1" applyAlignment="1">
      <alignment horizontal="right" vertical="center" wrapText="1"/>
    </xf>
    <xf numFmtId="0" fontId="44" fillId="8" borderId="10" xfId="0" applyFont="1" applyFill="1" applyBorder="1" applyAlignment="1">
      <alignment vertical="center" wrapText="1"/>
    </xf>
    <xf numFmtId="0" fontId="9" fillId="0" borderId="10" xfId="0" applyFont="1" applyBorder="1" applyAlignment="1">
      <alignment horizontal="left" wrapText="1" indent="1"/>
    </xf>
    <xf numFmtId="0" fontId="9" fillId="0" borderId="10" xfId="0" applyFont="1" applyBorder="1" applyAlignment="1">
      <alignment wrapText="1"/>
    </xf>
    <xf numFmtId="0" fontId="37" fillId="0" borderId="10" xfId="0" applyFont="1" applyBorder="1" applyAlignment="1">
      <alignment wrapText="1"/>
    </xf>
    <xf numFmtId="0" fontId="36" fillId="3" borderId="10" xfId="0" applyFont="1" applyFill="1" applyBorder="1" applyAlignment="1">
      <alignment wrapText="1"/>
    </xf>
    <xf numFmtId="0" fontId="44" fillId="0" borderId="10" xfId="0" applyFont="1" applyBorder="1" applyAlignment="1">
      <alignment horizontal="left" wrapText="1" indent="1"/>
    </xf>
    <xf numFmtId="0" fontId="9" fillId="0" borderId="10" xfId="0" applyFont="1" applyBorder="1" applyAlignment="1">
      <alignment horizontal="left" wrapText="1"/>
    </xf>
    <xf numFmtId="0" fontId="9" fillId="0" borderId="5" xfId="0" applyFont="1" applyBorder="1" applyAlignment="1">
      <alignment horizontal="center" vertical="center"/>
    </xf>
    <xf numFmtId="0" fontId="9" fillId="0" borderId="5" xfId="0" applyFont="1" applyBorder="1" applyAlignment="1">
      <alignment vertical="center" wrapText="1"/>
    </xf>
    <xf numFmtId="3" fontId="9" fillId="0" borderId="5" xfId="0" applyNumberFormat="1" applyFont="1" applyBorder="1" applyAlignment="1">
      <alignment horizontal="center" vertical="center"/>
    </xf>
    <xf numFmtId="14" fontId="9" fillId="0" borderId="5" xfId="0" applyNumberFormat="1" applyFont="1" applyBorder="1" applyAlignment="1">
      <alignment horizontal="center" vertical="center"/>
    </xf>
    <xf numFmtId="165" fontId="9" fillId="0" borderId="5" xfId="0" applyNumberFormat="1" applyFont="1" applyBorder="1" applyAlignment="1">
      <alignment horizontal="center" vertical="center"/>
    </xf>
    <xf numFmtId="0" fontId="9" fillId="0" borderId="5" xfId="0" applyFont="1" applyBorder="1" applyAlignment="1">
      <alignment horizontal="center" vertical="center" wrapText="1"/>
    </xf>
    <xf numFmtId="0" fontId="15" fillId="0" borderId="0" xfId="7" applyAlignment="1">
      <alignment horizontal="center" vertical="center"/>
    </xf>
    <xf numFmtId="0" fontId="16" fillId="0" borderId="0" xfId="7" applyFont="1" applyAlignment="1">
      <alignment horizontal="center" vertical="center"/>
    </xf>
    <xf numFmtId="0" fontId="18" fillId="0" borderId="0" xfId="7" applyFont="1" applyAlignment="1">
      <alignment horizontal="center" vertical="center"/>
    </xf>
    <xf numFmtId="0" fontId="20" fillId="0" borderId="0" xfId="7" applyFont="1" applyAlignment="1">
      <alignment horizontal="center" vertical="center"/>
    </xf>
    <xf numFmtId="0" fontId="9" fillId="0" borderId="5" xfId="0" applyFont="1" applyBorder="1" applyAlignment="1">
      <alignment horizontal="left" vertical="center" wrapText="1" indent="1"/>
    </xf>
    <xf numFmtId="0" fontId="9" fillId="0" borderId="0" xfId="0" applyFont="1" applyAlignment="1">
      <alignment horizontal="right" vertical="center"/>
    </xf>
    <xf numFmtId="0" fontId="18" fillId="0" borderId="0" xfId="7" applyFont="1" applyAlignment="1">
      <alignment horizontal="right" vertical="center" wrapText="1"/>
    </xf>
    <xf numFmtId="0" fontId="48" fillId="0" borderId="11" xfId="0" applyFont="1" applyBorder="1"/>
    <xf numFmtId="0" fontId="0" fillId="0" borderId="0" xfId="0" applyAlignment="1">
      <alignment vertical="center"/>
    </xf>
    <xf numFmtId="0" fontId="51" fillId="0" borderId="0" xfId="0" applyFont="1" applyAlignment="1">
      <alignment vertical="center"/>
    </xf>
    <xf numFmtId="0" fontId="51" fillId="2" borderId="0" xfId="0" applyFont="1" applyFill="1" applyAlignment="1">
      <alignment vertical="center"/>
    </xf>
    <xf numFmtId="0" fontId="52" fillId="3" borderId="10" xfId="0" applyFont="1" applyFill="1" applyBorder="1"/>
    <xf numFmtId="0" fontId="53" fillId="0" borderId="10" xfId="0" applyFont="1" applyBorder="1" applyAlignment="1">
      <alignment vertical="center" wrapText="1"/>
    </xf>
    <xf numFmtId="0" fontId="51" fillId="0" borderId="10" xfId="0" applyFont="1" applyBorder="1" applyAlignment="1">
      <alignment horizontal="left" vertical="center" wrapText="1" indent="1"/>
    </xf>
    <xf numFmtId="0" fontId="55" fillId="0" borderId="0" xfId="0" applyFont="1" applyAlignment="1">
      <alignment vertical="center"/>
    </xf>
    <xf numFmtId="0" fontId="51" fillId="0" borderId="10" xfId="0" applyFont="1" applyBorder="1" applyAlignment="1">
      <alignment vertical="center" wrapText="1"/>
    </xf>
    <xf numFmtId="0" fontId="9" fillId="0" borderId="5" xfId="0" applyFont="1" applyBorder="1" applyAlignment="1">
      <alignment vertical="center"/>
    </xf>
    <xf numFmtId="0" fontId="9" fillId="0" borderId="5" xfId="0" applyFont="1" applyBorder="1" applyAlignment="1">
      <alignment horizontal="left" vertical="center" wrapText="1"/>
    </xf>
    <xf numFmtId="0" fontId="37" fillId="0" borderId="5" xfId="0" applyFont="1" applyBorder="1" applyAlignment="1">
      <alignment vertical="center"/>
    </xf>
    <xf numFmtId="41" fontId="9" fillId="0" borderId="5" xfId="11" applyFont="1" applyBorder="1"/>
    <xf numFmtId="41" fontId="37" fillId="0" borderId="5" xfId="11" applyFont="1" applyBorder="1"/>
    <xf numFmtId="0" fontId="57" fillId="0" borderId="0" xfId="0" applyFont="1" applyAlignment="1">
      <alignment horizontal="center" vertical="center"/>
    </xf>
    <xf numFmtId="0" fontId="58" fillId="0" borderId="0" xfId="0" applyFont="1" applyAlignment="1">
      <alignment horizontal="center"/>
    </xf>
    <xf numFmtId="0" fontId="58" fillId="0" borderId="0" xfId="0" applyFont="1" applyAlignment="1">
      <alignment horizontal="center" vertical="center"/>
    </xf>
    <xf numFmtId="0" fontId="9" fillId="0" borderId="0" xfId="0" applyFont="1" applyAlignment="1">
      <alignment horizontal="right"/>
    </xf>
    <xf numFmtId="0" fontId="36" fillId="0" borderId="0" xfId="0" applyFont="1" applyAlignment="1">
      <alignment horizontal="right"/>
    </xf>
    <xf numFmtId="0" fontId="60" fillId="0" borderId="0" xfId="0" applyFont="1" applyAlignment="1">
      <alignment horizontal="right"/>
    </xf>
    <xf numFmtId="0" fontId="62" fillId="0" borderId="0" xfId="0" applyFont="1" applyAlignment="1">
      <alignment horizontal="right" vertical="center"/>
    </xf>
    <xf numFmtId="0" fontId="63" fillId="0" borderId="0" xfId="0" applyFont="1"/>
    <xf numFmtId="0" fontId="0" fillId="3" borderId="0" xfId="0" applyFill="1"/>
    <xf numFmtId="17" fontId="64" fillId="10" borderId="10" xfId="0" applyNumberFormat="1" applyFont="1" applyFill="1" applyBorder="1" applyAlignment="1">
      <alignment horizontal="center" vertical="center" wrapText="1"/>
    </xf>
    <xf numFmtId="0" fontId="64" fillId="10" borderId="10" xfId="0" applyFont="1" applyFill="1" applyBorder="1" applyAlignment="1">
      <alignment horizontal="center" vertical="center" wrapText="1"/>
    </xf>
    <xf numFmtId="0" fontId="18" fillId="2" borderId="0" xfId="7" applyFont="1" applyFill="1" applyAlignment="1">
      <alignment horizontal="left" wrapText="1"/>
    </xf>
    <xf numFmtId="0" fontId="9" fillId="0" borderId="10" xfId="0" applyFont="1" applyBorder="1" applyAlignment="1">
      <alignment horizontal="left" vertical="center" wrapText="1" indent="1"/>
    </xf>
    <xf numFmtId="0" fontId="18" fillId="0" borderId="5" xfId="7" applyFont="1" applyBorder="1" applyAlignment="1">
      <alignment horizontal="left" vertical="center" wrapText="1" indent="1"/>
    </xf>
    <xf numFmtId="0" fontId="44" fillId="6" borderId="10" xfId="0" applyFont="1" applyFill="1" applyBorder="1" applyAlignment="1">
      <alignment horizontal="left" vertical="center" wrapText="1" indent="1"/>
    </xf>
    <xf numFmtId="0" fontId="18" fillId="0" borderId="0" xfId="7" applyFont="1" applyAlignment="1">
      <alignment horizontal="right" vertical="center"/>
    </xf>
    <xf numFmtId="0" fontId="35" fillId="0" borderId="0" xfId="7" applyFont="1" applyAlignment="1">
      <alignment vertical="center"/>
    </xf>
    <xf numFmtId="0" fontId="35" fillId="0" borderId="4" xfId="7" applyFont="1" applyBorder="1" applyAlignment="1">
      <alignment vertical="center" wrapText="1"/>
    </xf>
    <xf numFmtId="17" fontId="22" fillId="3" borderId="5" xfId="7" quotePrefix="1" applyNumberFormat="1" applyFont="1" applyFill="1" applyBorder="1" applyAlignment="1">
      <alignment horizontal="center" vertical="center"/>
    </xf>
    <xf numFmtId="0" fontId="65" fillId="0" borderId="0" xfId="7" applyFont="1" applyAlignment="1">
      <alignment vertical="center"/>
    </xf>
    <xf numFmtId="0" fontId="35" fillId="0" borderId="5" xfId="7" applyFont="1" applyBorder="1" applyAlignment="1">
      <alignment horizontal="left" vertical="center" wrapText="1"/>
    </xf>
    <xf numFmtId="3" fontId="35" fillId="0" borderId="5" xfId="0" applyNumberFormat="1" applyFont="1" applyBorder="1" applyAlignment="1">
      <alignment horizontal="right" vertical="center"/>
    </xf>
    <xf numFmtId="0" fontId="35" fillId="4" borderId="5" xfId="7" applyFont="1" applyFill="1" applyBorder="1" applyAlignment="1">
      <alignment horizontal="left" vertical="center" wrapText="1"/>
    </xf>
    <xf numFmtId="0" fontId="9" fillId="4" borderId="5" xfId="0" applyFont="1" applyFill="1" applyBorder="1" applyAlignment="1">
      <alignment vertical="center"/>
    </xf>
    <xf numFmtId="3" fontId="35" fillId="0" borderId="5" xfId="0" applyNumberFormat="1" applyFont="1" applyBorder="1" applyAlignment="1">
      <alignment vertical="center"/>
    </xf>
    <xf numFmtId="0" fontId="35" fillId="3" borderId="5" xfId="7" applyFont="1" applyFill="1" applyBorder="1" applyAlignment="1">
      <alignment vertical="center"/>
    </xf>
    <xf numFmtId="10" fontId="35" fillId="0" borderId="5" xfId="9" applyNumberFormat="1" applyFont="1" applyBorder="1" applyAlignment="1">
      <alignment horizontal="right" vertical="center"/>
    </xf>
    <xf numFmtId="10" fontId="35" fillId="4" borderId="5" xfId="9" applyNumberFormat="1" applyFont="1" applyFill="1" applyBorder="1" applyAlignment="1">
      <alignment horizontal="right" vertical="center"/>
    </xf>
    <xf numFmtId="10" fontId="35" fillId="0" borderId="5" xfId="9" applyNumberFormat="1" applyFont="1" applyFill="1" applyBorder="1" applyAlignment="1">
      <alignment horizontal="right" vertical="center"/>
    </xf>
    <xf numFmtId="10" fontId="35" fillId="0" borderId="5" xfId="10" applyNumberFormat="1" applyFont="1" applyFill="1" applyBorder="1" applyAlignment="1">
      <alignment horizontal="right" vertical="center"/>
    </xf>
    <xf numFmtId="10" fontId="35" fillId="0" borderId="5" xfId="9" applyNumberFormat="1" applyFont="1" applyFill="1" applyBorder="1" applyAlignment="1">
      <alignment vertical="center"/>
    </xf>
    <xf numFmtId="0" fontId="35" fillId="2" borderId="5" xfId="7" applyFont="1" applyFill="1" applyBorder="1" applyAlignment="1">
      <alignment horizontal="left" vertical="center" wrapText="1"/>
    </xf>
    <xf numFmtId="3" fontId="9" fillId="2" borderId="5" xfId="0" applyNumberFormat="1" applyFont="1" applyFill="1" applyBorder="1" applyAlignment="1">
      <alignment vertical="center"/>
    </xf>
    <xf numFmtId="0" fontId="65" fillId="0" borderId="0" xfId="7" applyFont="1" applyAlignment="1">
      <alignment vertical="center" wrapText="1"/>
    </xf>
    <xf numFmtId="10" fontId="9" fillId="2" borderId="7" xfId="0" applyNumberFormat="1" applyFont="1" applyFill="1" applyBorder="1" applyAlignment="1">
      <alignment vertical="center"/>
    </xf>
    <xf numFmtId="10" fontId="35" fillId="0" borderId="5" xfId="10" applyNumberFormat="1" applyFont="1" applyBorder="1" applyAlignment="1">
      <alignment horizontal="right" vertical="center"/>
    </xf>
    <xf numFmtId="0" fontId="59" fillId="5" borderId="0" xfId="0" applyFont="1" applyFill="1" applyAlignment="1">
      <alignment vertical="center" wrapText="1"/>
    </xf>
    <xf numFmtId="0" fontId="18" fillId="0" borderId="4" xfId="7" applyFont="1" applyBorder="1" applyAlignment="1">
      <alignment wrapText="1"/>
    </xf>
    <xf numFmtId="0" fontId="18" fillId="6" borderId="5" xfId="7" applyFont="1" applyFill="1" applyBorder="1" applyAlignment="1">
      <alignment horizontal="left" vertical="center" wrapText="1"/>
    </xf>
    <xf numFmtId="0" fontId="35" fillId="6" borderId="5" xfId="7" applyFont="1" applyFill="1" applyBorder="1" applyAlignment="1">
      <alignment horizontal="left" vertical="center"/>
    </xf>
    <xf numFmtId="0" fontId="18" fillId="6" borderId="5" xfId="7" applyFont="1" applyFill="1" applyBorder="1" applyAlignment="1">
      <alignment horizontal="left" vertical="center" wrapText="1" indent="1"/>
    </xf>
    <xf numFmtId="0" fontId="66" fillId="3" borderId="5" xfId="7" applyFont="1" applyFill="1" applyBorder="1" applyAlignment="1">
      <alignment horizontal="left" vertical="center" wrapText="1"/>
    </xf>
    <xf numFmtId="0" fontId="35" fillId="2" borderId="5" xfId="7" applyFont="1" applyFill="1" applyBorder="1" applyAlignment="1">
      <alignment horizontal="center" vertical="center" wrapText="1"/>
    </xf>
    <xf numFmtId="0" fontId="67" fillId="10" borderId="5" xfId="0" applyFont="1" applyFill="1" applyBorder="1" applyAlignment="1">
      <alignment horizontal="center" vertical="center"/>
    </xf>
    <xf numFmtId="0" fontId="67" fillId="10" borderId="7" xfId="0" applyFont="1" applyFill="1" applyBorder="1" applyAlignment="1">
      <alignment horizontal="center" vertical="center"/>
    </xf>
    <xf numFmtId="3" fontId="18" fillId="0" borderId="26" xfId="0" applyNumberFormat="1" applyFont="1" applyBorder="1" applyAlignment="1">
      <alignment horizontal="right" vertical="center" wrapText="1"/>
    </xf>
    <xf numFmtId="41" fontId="18" fillId="0" borderId="5" xfId="1" applyFont="1" applyFill="1" applyBorder="1" applyAlignment="1">
      <alignment horizontal="right" vertical="center" wrapText="1"/>
    </xf>
    <xf numFmtId="41" fontId="35" fillId="0" borderId="5" xfId="1" applyFont="1" applyBorder="1" applyAlignment="1">
      <alignment horizontal="right" vertical="center" wrapText="1"/>
    </xf>
    <xf numFmtId="41" fontId="18" fillId="0" borderId="5" xfId="1" applyFont="1" applyBorder="1" applyAlignment="1">
      <alignment horizontal="right" vertical="center" wrapText="1"/>
    </xf>
    <xf numFmtId="3" fontId="67" fillId="10" borderId="26" xfId="0" applyNumberFormat="1" applyFont="1" applyFill="1" applyBorder="1" applyAlignment="1">
      <alignment horizontal="right" vertical="center" wrapText="1"/>
    </xf>
    <xf numFmtId="0" fontId="64" fillId="10" borderId="5" xfId="0" applyFont="1" applyFill="1" applyBorder="1" applyAlignment="1">
      <alignment horizontal="center" vertical="center" wrapText="1"/>
    </xf>
    <xf numFmtId="0" fontId="64" fillId="10" borderId="26" xfId="0" applyFont="1" applyFill="1" applyBorder="1" applyAlignment="1">
      <alignment horizontal="center" vertical="center" wrapText="1"/>
    </xf>
    <xf numFmtId="3" fontId="18" fillId="0" borderId="26" xfId="0" applyNumberFormat="1" applyFont="1" applyBorder="1" applyAlignment="1">
      <alignment vertical="center" wrapText="1"/>
    </xf>
    <xf numFmtId="3" fontId="18" fillId="2" borderId="26" xfId="0" applyNumberFormat="1" applyFont="1" applyFill="1" applyBorder="1" applyAlignment="1">
      <alignment horizontal="right" vertical="center" wrapText="1"/>
    </xf>
    <xf numFmtId="0" fontId="68" fillId="10" borderId="26" xfId="0" applyFont="1" applyFill="1" applyBorder="1" applyAlignment="1">
      <alignment vertical="center"/>
    </xf>
    <xf numFmtId="3" fontId="68" fillId="10" borderId="26" xfId="0" applyNumberFormat="1" applyFont="1" applyFill="1" applyBorder="1" applyAlignment="1">
      <alignment vertical="center"/>
    </xf>
    <xf numFmtId="3" fontId="18" fillId="2" borderId="26" xfId="0" applyNumberFormat="1" applyFont="1" applyFill="1" applyBorder="1" applyAlignment="1">
      <alignment vertical="center" wrapText="1"/>
    </xf>
    <xf numFmtId="0" fontId="38" fillId="10" borderId="26" xfId="0" applyFont="1" applyFill="1" applyBorder="1" applyAlignment="1">
      <alignment vertical="center"/>
    </xf>
    <xf numFmtId="3" fontId="38" fillId="10" borderId="26" xfId="0" applyNumberFormat="1" applyFont="1" applyFill="1" applyBorder="1" applyAlignment="1">
      <alignment vertical="center"/>
    </xf>
    <xf numFmtId="10" fontId="18" fillId="0" borderId="26" xfId="0" applyNumberFormat="1" applyFont="1" applyBorder="1" applyAlignment="1">
      <alignment horizontal="right" vertical="center" wrapText="1"/>
    </xf>
    <xf numFmtId="0" fontId="24" fillId="0" borderId="0" xfId="0" applyFont="1" applyAlignment="1">
      <alignment vertical="center"/>
    </xf>
    <xf numFmtId="0" fontId="38" fillId="8" borderId="26" xfId="0" applyFont="1" applyFill="1" applyBorder="1" applyAlignment="1">
      <alignment vertical="center"/>
    </xf>
    <xf numFmtId="3" fontId="38" fillId="8" borderId="26" xfId="0" applyNumberFormat="1" applyFont="1" applyFill="1" applyBorder="1" applyAlignment="1">
      <alignment vertical="center"/>
    </xf>
    <xf numFmtId="0" fontId="9" fillId="0" borderId="0" xfId="0" quotePrefix="1" applyFont="1" applyAlignment="1">
      <alignment horizontal="right" vertical="center"/>
    </xf>
    <xf numFmtId="0" fontId="22" fillId="3" borderId="5" xfId="0" applyFont="1" applyFill="1" applyBorder="1" applyAlignment="1">
      <alignment horizontal="center" vertical="center" wrapText="1"/>
    </xf>
    <xf numFmtId="41" fontId="43" fillId="0" borderId="5" xfId="11" applyFont="1" applyFill="1" applyBorder="1" applyAlignment="1">
      <alignment horizontal="left" vertical="center" wrapText="1"/>
    </xf>
    <xf numFmtId="0" fontId="43" fillId="6" borderId="5" xfId="7" applyFont="1" applyFill="1" applyBorder="1" applyAlignment="1">
      <alignment horizontal="left" vertical="center" wrapText="1"/>
    </xf>
    <xf numFmtId="41" fontId="9" fillId="0" borderId="5" xfId="11" applyFont="1" applyBorder="1" applyAlignment="1">
      <alignment vertical="center"/>
    </xf>
    <xf numFmtId="0" fontId="35" fillId="6" borderId="5" xfId="0" applyFont="1" applyFill="1" applyBorder="1" applyAlignment="1">
      <alignment horizontal="center" vertical="center" wrapText="1"/>
    </xf>
    <xf numFmtId="0" fontId="43" fillId="0" borderId="5" xfId="0" applyFont="1" applyBorder="1"/>
    <xf numFmtId="10" fontId="43" fillId="0" borderId="5" xfId="10" applyNumberFormat="1" applyFont="1" applyFill="1" applyBorder="1"/>
    <xf numFmtId="9" fontId="22" fillId="3" borderId="21" xfId="2" applyFont="1" applyFill="1" applyBorder="1" applyAlignment="1">
      <alignment horizontal="center" vertical="center" wrapText="1"/>
    </xf>
    <xf numFmtId="0" fontId="22" fillId="3" borderId="21" xfId="0" applyFont="1" applyFill="1" applyBorder="1" applyAlignment="1">
      <alignment horizontal="center" vertical="center" wrapText="1"/>
    </xf>
    <xf numFmtId="41" fontId="43" fillId="2" borderId="5" xfId="11" applyFont="1" applyFill="1" applyBorder="1" applyAlignment="1">
      <alignment horizontal="left" vertical="center" wrapText="1"/>
    </xf>
    <xf numFmtId="0" fontId="43" fillId="2" borderId="5" xfId="0" applyFont="1" applyFill="1" applyBorder="1"/>
    <xf numFmtId="9" fontId="35" fillId="6" borderId="21" xfId="2" applyFont="1" applyFill="1" applyBorder="1" applyAlignment="1">
      <alignment horizontal="center" wrapText="1"/>
    </xf>
    <xf numFmtId="0" fontId="35" fillId="6" borderId="5" xfId="7" applyFont="1" applyFill="1" applyBorder="1" applyAlignment="1">
      <alignment horizontal="left" vertical="center" wrapText="1"/>
    </xf>
    <xf numFmtId="9" fontId="22" fillId="3" borderId="21" xfId="2" applyFont="1" applyFill="1" applyBorder="1" applyAlignment="1">
      <alignment horizontal="center" wrapText="1"/>
    </xf>
    <xf numFmtId="0" fontId="18" fillId="2" borderId="23" xfId="7" applyFont="1" applyFill="1" applyBorder="1" applyAlignment="1">
      <alignment wrapText="1"/>
    </xf>
    <xf numFmtId="0" fontId="18" fillId="2" borderId="26" xfId="7" applyFont="1" applyFill="1" applyBorder="1" applyAlignment="1">
      <alignment wrapText="1"/>
    </xf>
    <xf numFmtId="0" fontId="18" fillId="2" borderId="0" xfId="7" applyFont="1" applyFill="1" applyAlignment="1">
      <alignment wrapText="1"/>
    </xf>
    <xf numFmtId="0" fontId="9" fillId="0" borderId="5" xfId="0" applyFont="1" applyBorder="1" applyAlignment="1">
      <alignment wrapText="1"/>
    </xf>
    <xf numFmtId="0" fontId="56" fillId="3" borderId="14" xfId="0" applyFont="1" applyFill="1" applyBorder="1" applyAlignment="1">
      <alignment horizontal="center" vertical="center" wrapText="1"/>
    </xf>
    <xf numFmtId="0" fontId="56" fillId="3" borderId="15"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51" fillId="6" borderId="10" xfId="0" applyFont="1" applyFill="1" applyBorder="1" applyAlignment="1">
      <alignment horizontal="left" vertical="center" wrapText="1" indent="1"/>
    </xf>
    <xf numFmtId="0" fontId="18" fillId="2" borderId="0" xfId="7" applyFont="1" applyFill="1" applyAlignment="1">
      <alignment vertical="center" wrapText="1"/>
    </xf>
    <xf numFmtId="0" fontId="0" fillId="0" borderId="5" xfId="0" applyBorder="1"/>
    <xf numFmtId="41" fontId="9" fillId="0" borderId="5" xfId="11" applyFont="1" applyBorder="1" applyAlignment="1">
      <alignment horizontal="center"/>
    </xf>
    <xf numFmtId="41" fontId="43" fillId="0" borderId="5" xfId="11" applyFont="1" applyFill="1" applyBorder="1" applyAlignment="1">
      <alignment horizontal="center" vertical="center" wrapText="1"/>
    </xf>
    <xf numFmtId="41" fontId="9" fillId="0" borderId="5" xfId="11" applyFont="1" applyBorder="1" applyAlignment="1">
      <alignment horizontal="right"/>
    </xf>
    <xf numFmtId="10" fontId="35" fillId="0" borderId="5" xfId="9" applyNumberFormat="1" applyFont="1" applyBorder="1" applyAlignment="1">
      <alignment vertical="center"/>
    </xf>
    <xf numFmtId="0" fontId="22" fillId="3" borderId="7" xfId="0" applyFont="1" applyFill="1" applyBorder="1" applyAlignment="1">
      <alignment horizontal="center" vertical="center" wrapText="1"/>
    </xf>
    <xf numFmtId="41" fontId="70" fillId="0" borderId="5" xfId="11" applyFont="1" applyFill="1" applyBorder="1" applyAlignment="1">
      <alignment horizontal="left" vertical="center" wrapText="1"/>
    </xf>
    <xf numFmtId="0" fontId="9" fillId="2" borderId="0" xfId="3" applyFont="1" applyFill="1" applyBorder="1" applyAlignment="1" applyProtection="1">
      <alignment horizontal="left" vertical="center" wrapText="1"/>
    </xf>
    <xf numFmtId="41" fontId="37" fillId="0" borderId="5" xfId="11" applyFont="1" applyBorder="1" applyAlignment="1">
      <alignment horizontal="right"/>
    </xf>
    <xf numFmtId="0" fontId="2" fillId="0" borderId="0" xfId="0" applyFont="1"/>
    <xf numFmtId="0" fontId="9" fillId="0" borderId="5" xfId="0" applyFont="1" applyBorder="1" applyAlignment="1">
      <alignment horizontal="left" vertical="center" wrapText="1" indent="3"/>
    </xf>
    <xf numFmtId="41" fontId="9" fillId="0" borderId="5" xfId="1" applyFont="1" applyBorder="1" applyAlignment="1">
      <alignment vertical="center"/>
    </xf>
    <xf numFmtId="0" fontId="37" fillId="0" borderId="5" xfId="0" applyFont="1" applyBorder="1" applyAlignment="1">
      <alignment vertical="center" wrapText="1"/>
    </xf>
    <xf numFmtId="0" fontId="4" fillId="3" borderId="0" xfId="0" applyFont="1" applyFill="1" applyAlignment="1">
      <alignment vertical="center"/>
    </xf>
    <xf numFmtId="0" fontId="4" fillId="3" borderId="0" xfId="0" applyFont="1" applyFill="1" applyAlignment="1">
      <alignment horizontal="center" vertical="center"/>
    </xf>
    <xf numFmtId="0" fontId="6" fillId="0" borderId="0" xfId="0" applyFont="1" applyAlignment="1">
      <alignment vertical="center"/>
    </xf>
    <xf numFmtId="0" fontId="16" fillId="0" borderId="0" xfId="0" applyFont="1" applyAlignment="1">
      <alignment vertical="center"/>
    </xf>
    <xf numFmtId="0" fontId="36" fillId="3" borderId="5" xfId="0" applyFont="1" applyFill="1" applyBorder="1" applyAlignment="1">
      <alignment horizontal="center" vertical="center" wrapText="1"/>
    </xf>
    <xf numFmtId="0" fontId="22" fillId="3" borderId="5" xfId="0" applyFont="1" applyFill="1" applyBorder="1" applyAlignment="1">
      <alignment vertical="center"/>
    </xf>
    <xf numFmtId="41" fontId="36" fillId="3" borderId="5" xfId="1" applyFont="1" applyFill="1" applyBorder="1" applyAlignment="1">
      <alignment vertical="center"/>
    </xf>
    <xf numFmtId="0" fontId="9" fillId="0" borderId="5" xfId="0" applyFont="1" applyBorder="1" applyAlignment="1">
      <alignment horizontal="left" vertical="center" indent="3"/>
    </xf>
    <xf numFmtId="41" fontId="9" fillId="6" borderId="5" xfId="1" applyFont="1" applyFill="1" applyBorder="1" applyAlignment="1">
      <alignment vertical="center"/>
    </xf>
    <xf numFmtId="0" fontId="36" fillId="3" borderId="5" xfId="0" applyFont="1" applyFill="1" applyBorder="1" applyAlignment="1">
      <alignment vertical="center"/>
    </xf>
    <xf numFmtId="0" fontId="18" fillId="0" borderId="0" xfId="8" applyFont="1" applyAlignment="1">
      <alignment vertical="center"/>
    </xf>
    <xf numFmtId="41" fontId="0" fillId="0" borderId="0" xfId="0" applyNumberFormat="1" applyAlignment="1">
      <alignment vertical="center"/>
    </xf>
    <xf numFmtId="10" fontId="0" fillId="0" borderId="0" xfId="10" applyNumberFormat="1" applyFont="1" applyAlignment="1">
      <alignment vertical="center"/>
    </xf>
    <xf numFmtId="41" fontId="35" fillId="2" borderId="5" xfId="7" applyNumberFormat="1" applyFont="1" applyFill="1" applyBorder="1" applyAlignment="1">
      <alignment horizontal="left" vertical="center" wrapText="1"/>
    </xf>
    <xf numFmtId="41" fontId="35" fillId="4" borderId="5" xfId="7" applyNumberFormat="1" applyFont="1" applyFill="1" applyBorder="1" applyAlignment="1">
      <alignment horizontal="left" vertical="center" wrapText="1"/>
    </xf>
    <xf numFmtId="0" fontId="9" fillId="5" borderId="5" xfId="0" applyFont="1" applyFill="1" applyBorder="1" applyAlignment="1">
      <alignment vertical="center" wrapText="1"/>
    </xf>
    <xf numFmtId="41" fontId="35" fillId="2" borderId="5" xfId="1" applyFont="1" applyFill="1" applyBorder="1" applyAlignment="1">
      <alignment horizontal="left" vertical="center" wrapText="1"/>
    </xf>
    <xf numFmtId="41" fontId="36" fillId="3" borderId="5" xfId="1" applyFont="1" applyFill="1" applyBorder="1" applyAlignment="1">
      <alignment horizontal="left" vertical="center" wrapText="1"/>
    </xf>
    <xf numFmtId="3" fontId="9" fillId="0" borderId="5" xfId="0" applyNumberFormat="1" applyFont="1" applyBorder="1" applyAlignment="1">
      <alignment horizontal="right" vertical="center"/>
    </xf>
    <xf numFmtId="10" fontId="9" fillId="0" borderId="7" xfId="0" applyNumberFormat="1" applyFont="1" applyBorder="1" applyAlignment="1">
      <alignment horizontal="right" vertical="center"/>
    </xf>
    <xf numFmtId="0" fontId="35" fillId="0" borderId="0" xfId="7" applyFont="1" applyAlignment="1">
      <alignment horizontal="left" vertical="center"/>
    </xf>
    <xf numFmtId="3" fontId="18" fillId="0" borderId="5" xfId="1" applyNumberFormat="1" applyFont="1" applyFill="1" applyBorder="1" applyAlignment="1">
      <alignment horizontal="right" vertical="center" wrapText="1"/>
    </xf>
    <xf numFmtId="0" fontId="71" fillId="2" borderId="0" xfId="0" applyFont="1" applyFill="1"/>
    <xf numFmtId="0" fontId="35" fillId="0" borderId="0" xfId="7" applyFont="1" applyAlignment="1">
      <alignment horizontal="left" wrapText="1"/>
    </xf>
    <xf numFmtId="0" fontId="71" fillId="3" borderId="0" xfId="0" applyFont="1" applyFill="1"/>
    <xf numFmtId="0" fontId="22" fillId="3" borderId="9" xfId="0" applyFont="1" applyFill="1" applyBorder="1" applyAlignment="1">
      <alignment horizontal="center" vertical="center" wrapText="1"/>
    </xf>
    <xf numFmtId="0" fontId="0" fillId="0" borderId="0" xfId="0" applyFill="1"/>
    <xf numFmtId="41" fontId="20" fillId="0" borderId="0" xfId="1" applyFont="1" applyAlignment="1">
      <alignment vertical="center"/>
    </xf>
    <xf numFmtId="3" fontId="18" fillId="13" borderId="26" xfId="0" applyNumberFormat="1" applyFont="1" applyFill="1" applyBorder="1" applyAlignment="1">
      <alignment horizontal="right" vertical="center" wrapText="1"/>
    </xf>
    <xf numFmtId="0" fontId="57" fillId="0" borderId="0" xfId="0" applyFont="1" applyAlignment="1">
      <alignment horizontal="center"/>
    </xf>
    <xf numFmtId="41" fontId="18" fillId="0" borderId="5" xfId="1" applyFont="1" applyBorder="1" applyAlignment="1">
      <alignment horizontal="right"/>
    </xf>
    <xf numFmtId="41" fontId="35" fillId="6" borderId="5" xfId="1" applyFont="1" applyFill="1" applyBorder="1" applyAlignment="1">
      <alignment horizontal="left" vertical="center" wrapText="1"/>
    </xf>
    <xf numFmtId="41" fontId="43" fillId="0" borderId="5" xfId="1" applyFont="1" applyBorder="1" applyAlignment="1">
      <alignment horizontal="right"/>
    </xf>
    <xf numFmtId="0" fontId="74" fillId="0" borderId="0" xfId="0" applyFont="1"/>
    <xf numFmtId="0" fontId="74" fillId="0" borderId="0" xfId="0" applyFont="1" applyAlignment="1">
      <alignment horizontal="center"/>
    </xf>
    <xf numFmtId="0" fontId="74" fillId="0" borderId="5" xfId="0" applyFont="1" applyBorder="1"/>
    <xf numFmtId="0" fontId="57" fillId="0" borderId="5" xfId="0" applyFont="1" applyBorder="1"/>
    <xf numFmtId="0" fontId="75" fillId="3" borderId="5" xfId="0" applyFont="1" applyFill="1" applyBorder="1"/>
    <xf numFmtId="0" fontId="75" fillId="3" borderId="5" xfId="0" applyFont="1" applyFill="1" applyBorder="1" applyAlignment="1">
      <alignment horizontal="center"/>
    </xf>
    <xf numFmtId="0" fontId="36" fillId="3" borderId="5" xfId="0" applyFont="1" applyFill="1" applyBorder="1" applyAlignment="1">
      <alignment horizontal="center" vertical="center"/>
    </xf>
    <xf numFmtId="41" fontId="36" fillId="3" borderId="8" xfId="1" applyFont="1" applyFill="1" applyBorder="1" applyAlignment="1">
      <alignment vertical="center"/>
    </xf>
    <xf numFmtId="41" fontId="9" fillId="0" borderId="9" xfId="1" applyFont="1" applyFill="1" applyBorder="1" applyAlignment="1">
      <alignment vertical="center"/>
    </xf>
    <xf numFmtId="41" fontId="9" fillId="0" borderId="8" xfId="1" applyFont="1" applyBorder="1" applyAlignment="1">
      <alignment vertical="center"/>
    </xf>
    <xf numFmtId="41" fontId="10" fillId="3" borderId="5" xfId="1" applyFont="1" applyFill="1" applyBorder="1" applyAlignment="1">
      <alignment vertical="center"/>
    </xf>
    <xf numFmtId="41" fontId="9" fillId="2" borderId="9" xfId="1" applyFont="1" applyFill="1" applyBorder="1" applyAlignment="1">
      <alignment vertical="center"/>
    </xf>
    <xf numFmtId="41" fontId="9" fillId="0" borderId="5" xfId="1" applyFont="1" applyFill="1" applyBorder="1" applyAlignment="1">
      <alignment vertical="center"/>
    </xf>
    <xf numFmtId="41" fontId="9" fillId="0" borderId="8" xfId="1" applyFont="1" applyFill="1" applyBorder="1" applyAlignment="1">
      <alignment vertical="center"/>
    </xf>
    <xf numFmtId="41" fontId="9" fillId="6" borderId="9" xfId="1" applyFont="1" applyFill="1" applyBorder="1" applyAlignment="1">
      <alignment vertical="center"/>
    </xf>
    <xf numFmtId="41" fontId="36" fillId="3" borderId="8" xfId="1" applyFont="1" applyFill="1" applyBorder="1" applyAlignment="1">
      <alignment horizontal="center" vertical="center"/>
    </xf>
    <xf numFmtId="10" fontId="9" fillId="0" borderId="5" xfId="10" applyNumberFormat="1" applyFont="1" applyFill="1" applyBorder="1" applyAlignment="1">
      <alignment vertical="center"/>
    </xf>
    <xf numFmtId="10" fontId="9" fillId="0" borderId="8" xfId="10" applyNumberFormat="1" applyFont="1" applyFill="1" applyBorder="1" applyAlignment="1">
      <alignment vertical="center"/>
    </xf>
    <xf numFmtId="0" fontId="36" fillId="3" borderId="8" xfId="0" applyFont="1" applyFill="1" applyBorder="1" applyAlignment="1">
      <alignment horizontal="center" vertical="center" wrapText="1"/>
    </xf>
    <xf numFmtId="41" fontId="10" fillId="3" borderId="8" xfId="1" applyFont="1" applyFill="1" applyBorder="1" applyAlignment="1">
      <alignment vertical="center"/>
    </xf>
    <xf numFmtId="168" fontId="9" fillId="0" borderId="8" xfId="1" applyNumberFormat="1" applyFont="1" applyBorder="1" applyAlignment="1">
      <alignment vertical="center"/>
    </xf>
    <xf numFmtId="0" fontId="36" fillId="3" borderId="5" xfId="0" applyFont="1" applyFill="1" applyBorder="1" applyAlignment="1">
      <alignment horizontal="center" vertical="center" wrapText="1"/>
    </xf>
    <xf numFmtId="41" fontId="36" fillId="3" borderId="5" xfId="1" applyFont="1" applyFill="1" applyBorder="1" applyAlignment="1">
      <alignment horizontal="center" vertical="center"/>
    </xf>
    <xf numFmtId="41" fontId="54" fillId="0" borderId="10" xfId="1" applyFont="1" applyBorder="1" applyAlignment="1">
      <alignment horizontal="center" vertical="center" wrapText="1"/>
    </xf>
    <xf numFmtId="41" fontId="23" fillId="6" borderId="5" xfId="1" applyFont="1" applyFill="1" applyBorder="1"/>
    <xf numFmtId="41" fontId="69" fillId="0" borderId="10" xfId="1" applyFont="1" applyBorder="1" applyAlignment="1">
      <alignment horizontal="center" vertical="center" wrapText="1"/>
    </xf>
    <xf numFmtId="41" fontId="52" fillId="3" borderId="10" xfId="1" applyFont="1" applyFill="1" applyBorder="1" applyAlignment="1">
      <alignment horizontal="center" vertical="center" wrapText="1"/>
    </xf>
    <xf numFmtId="41" fontId="52" fillId="3" borderId="10" xfId="1" applyFont="1" applyFill="1" applyBorder="1" applyAlignment="1">
      <alignment horizontal="center" vertical="center"/>
    </xf>
    <xf numFmtId="41" fontId="51" fillId="0" borderId="10" xfId="1" applyFont="1" applyBorder="1" applyAlignment="1">
      <alignment horizontal="center" vertical="center"/>
    </xf>
    <xf numFmtId="0" fontId="76" fillId="0" borderId="0" xfId="0" applyFont="1"/>
    <xf numFmtId="0" fontId="9" fillId="4" borderId="5" xfId="0" applyFont="1" applyFill="1" applyBorder="1" applyAlignment="1">
      <alignment horizontal="center" vertical="center"/>
    </xf>
    <xf numFmtId="41" fontId="9" fillId="2" borderId="5" xfId="1" applyFont="1" applyFill="1" applyBorder="1" applyAlignment="1">
      <alignment horizontal="center" vertical="center"/>
    </xf>
    <xf numFmtId="41" fontId="9" fillId="11" borderId="5" xfId="1" applyFont="1" applyFill="1" applyBorder="1" applyAlignment="1">
      <alignment horizontal="center" vertical="center"/>
    </xf>
    <xf numFmtId="41" fontId="9" fillId="0" borderId="5" xfId="1" applyFont="1" applyBorder="1" applyAlignment="1">
      <alignment horizontal="center" vertical="center"/>
    </xf>
    <xf numFmtId="41" fontId="9" fillId="4" borderId="5" xfId="1" applyFont="1" applyFill="1" applyBorder="1" applyAlignment="1">
      <alignment horizontal="center" vertical="center"/>
    </xf>
    <xf numFmtId="41" fontId="9" fillId="4" borderId="5" xfId="1" applyFont="1" applyFill="1" applyBorder="1"/>
    <xf numFmtId="0" fontId="9" fillId="4" borderId="5" xfId="0" applyFont="1" applyFill="1" applyBorder="1" applyAlignment="1">
      <alignment wrapText="1"/>
    </xf>
    <xf numFmtId="0" fontId="9" fillId="0" borderId="5" xfId="0" applyFont="1" applyBorder="1" applyAlignment="1">
      <alignment horizontal="left" wrapText="1"/>
    </xf>
    <xf numFmtId="0" fontId="36" fillId="3" borderId="5" xfId="0" applyFont="1" applyFill="1" applyBorder="1" applyAlignment="1">
      <alignment wrapText="1"/>
    </xf>
    <xf numFmtId="0" fontId="0" fillId="0" borderId="0" xfId="0" applyBorder="1"/>
    <xf numFmtId="41" fontId="9" fillId="12" borderId="5" xfId="1" applyFont="1" applyFill="1" applyBorder="1" applyAlignment="1">
      <alignment horizontal="center" vertical="center"/>
    </xf>
    <xf numFmtId="0" fontId="9" fillId="12" borderId="5" xfId="0" applyFont="1" applyFill="1" applyBorder="1" applyAlignment="1">
      <alignment wrapText="1"/>
    </xf>
    <xf numFmtId="0" fontId="44" fillId="0" borderId="5" xfId="0" applyFont="1" applyBorder="1" applyAlignment="1">
      <alignment wrapText="1"/>
    </xf>
    <xf numFmtId="0" fontId="9" fillId="0" borderId="0" xfId="0" applyFont="1" applyAlignment="1">
      <alignment wrapText="1"/>
    </xf>
    <xf numFmtId="41" fontId="9" fillId="0" borderId="10" xfId="1" applyFont="1" applyBorder="1"/>
    <xf numFmtId="3" fontId="9" fillId="0" borderId="10" xfId="0" applyNumberFormat="1" applyFont="1" applyBorder="1"/>
    <xf numFmtId="3" fontId="9" fillId="0" borderId="10" xfId="0" applyNumberFormat="1" applyFont="1" applyBorder="1" applyAlignment="1">
      <alignment horizontal="center"/>
    </xf>
    <xf numFmtId="41" fontId="9" fillId="0" borderId="10" xfId="1" applyFont="1" applyBorder="1" applyAlignment="1">
      <alignment vertical="center"/>
    </xf>
    <xf numFmtId="3" fontId="9" fillId="0" borderId="10" xfId="0" applyNumberFormat="1" applyFont="1" applyBorder="1" applyAlignment="1">
      <alignment horizontal="center" vertical="center"/>
    </xf>
    <xf numFmtId="41" fontId="37" fillId="0" borderId="10" xfId="1" applyFont="1" applyBorder="1"/>
    <xf numFmtId="3" fontId="37" fillId="0" borderId="10" xfId="0" applyNumberFormat="1" applyFont="1" applyBorder="1"/>
    <xf numFmtId="41" fontId="36" fillId="3" borderId="10" xfId="1" applyFont="1" applyFill="1" applyBorder="1" applyAlignment="1">
      <alignment wrapText="1"/>
    </xf>
    <xf numFmtId="3" fontId="9" fillId="0" borderId="10" xfId="0" applyNumberFormat="1" applyFont="1" applyBorder="1" applyAlignment="1">
      <alignment vertical="center"/>
    </xf>
    <xf numFmtId="41" fontId="9" fillId="0" borderId="10" xfId="1" applyFont="1" applyBorder="1" applyAlignment="1">
      <alignment horizontal="right"/>
    </xf>
    <xf numFmtId="3" fontId="9" fillId="0" borderId="10" xfId="0" applyNumberFormat="1" applyFont="1" applyBorder="1" applyAlignment="1">
      <alignment horizontal="right"/>
    </xf>
    <xf numFmtId="41" fontId="44" fillId="0" borderId="10" xfId="1" applyFont="1" applyBorder="1" applyAlignment="1">
      <alignment horizontal="right"/>
    </xf>
    <xf numFmtId="0" fontId="44" fillId="0" borderId="10" xfId="0" applyFont="1" applyBorder="1" applyAlignment="1">
      <alignment horizontal="center"/>
    </xf>
    <xf numFmtId="0" fontId="36" fillId="3" borderId="21" xfId="0" applyFont="1" applyFill="1" applyBorder="1" applyAlignment="1">
      <alignment horizontal="center" wrapText="1"/>
    </xf>
    <xf numFmtId="10" fontId="9" fillId="0" borderId="5" xfId="0" applyNumberFormat="1" applyFont="1" applyBorder="1" applyAlignment="1">
      <alignment horizontal="center" vertical="center" wrapText="1"/>
    </xf>
    <xf numFmtId="0" fontId="36" fillId="3" borderId="21" xfId="0" applyFont="1" applyFill="1" applyBorder="1" applyAlignment="1">
      <alignment horizontal="center" vertical="center" wrapText="1"/>
    </xf>
    <xf numFmtId="0" fontId="5" fillId="0" borderId="0" xfId="0" applyFont="1" applyFill="1" applyAlignment="1">
      <alignment vertical="center" wrapText="1"/>
    </xf>
    <xf numFmtId="0" fontId="4" fillId="0" borderId="0" xfId="0" applyFont="1" applyFill="1"/>
    <xf numFmtId="0" fontId="9" fillId="0" borderId="0" xfId="0" applyFont="1" applyAlignment="1">
      <alignment horizontal="center"/>
    </xf>
    <xf numFmtId="0" fontId="36" fillId="3" borderId="0" xfId="0" applyFont="1" applyFill="1" applyAlignment="1">
      <alignment horizontal="center"/>
    </xf>
    <xf numFmtId="0" fontId="37" fillId="4" borderId="0" xfId="0" applyFont="1" applyFill="1"/>
    <xf numFmtId="3" fontId="9" fillId="4" borderId="0" xfId="0" applyNumberFormat="1" applyFont="1" applyFill="1" applyAlignment="1">
      <alignment horizontal="center"/>
    </xf>
    <xf numFmtId="0" fontId="9" fillId="0" borderId="0" xfId="0" applyFont="1" applyAlignment="1">
      <alignment horizontal="left" indent="2"/>
    </xf>
    <xf numFmtId="0" fontId="43" fillId="4" borderId="0" xfId="0" applyFont="1" applyFill="1"/>
    <xf numFmtId="0" fontId="35" fillId="0" borderId="0" xfId="0" applyFont="1" applyAlignment="1">
      <alignment horizontal="center"/>
    </xf>
    <xf numFmtId="0" fontId="36" fillId="3" borderId="5" xfId="0" applyFont="1" applyFill="1" applyBorder="1" applyAlignment="1">
      <alignment horizontal="center"/>
    </xf>
    <xf numFmtId="9" fontId="53" fillId="0" borderId="10" xfId="2" applyFont="1" applyBorder="1" applyAlignment="1">
      <alignment horizontal="right" vertical="center"/>
    </xf>
    <xf numFmtId="3" fontId="60" fillId="0" borderId="5" xfId="0" applyNumberFormat="1" applyFont="1" applyBorder="1" applyAlignment="1">
      <alignment horizontal="right" vertical="center"/>
    </xf>
    <xf numFmtId="3" fontId="60" fillId="0" borderId="5" xfId="0" applyNumberFormat="1" applyFont="1" applyBorder="1" applyAlignment="1">
      <alignment horizontal="right" vertical="center" wrapText="1"/>
    </xf>
    <xf numFmtId="3" fontId="60" fillId="9" borderId="5" xfId="0" applyNumberFormat="1" applyFont="1" applyFill="1" applyBorder="1" applyAlignment="1">
      <alignment horizontal="right" vertical="center" wrapText="1"/>
    </xf>
    <xf numFmtId="3" fontId="60" fillId="9" borderId="5" xfId="0" applyNumberFormat="1" applyFont="1" applyFill="1" applyBorder="1" applyAlignment="1">
      <alignment horizontal="right" vertical="center"/>
    </xf>
    <xf numFmtId="3" fontId="61" fillId="0" borderId="5" xfId="0" applyNumberFormat="1" applyFont="1" applyBorder="1" applyAlignment="1">
      <alignment horizontal="right" vertical="center"/>
    </xf>
    <xf numFmtId="3" fontId="61" fillId="0" borderId="5" xfId="0" applyNumberFormat="1" applyFont="1" applyBorder="1" applyAlignment="1">
      <alignment horizontal="right" vertical="center" wrapText="1"/>
    </xf>
    <xf numFmtId="3" fontId="9" fillId="0" borderId="5" xfId="0" applyNumberFormat="1" applyFont="1" applyFill="1" applyBorder="1" applyAlignment="1">
      <alignment horizontal="right"/>
    </xf>
    <xf numFmtId="167" fontId="9" fillId="0" borderId="5" xfId="0" applyNumberFormat="1" applyFont="1" applyFill="1" applyBorder="1" applyAlignment="1">
      <alignment horizontal="right"/>
    </xf>
    <xf numFmtId="3" fontId="9" fillId="0" borderId="5" xfId="0" applyNumberFormat="1" applyFont="1" applyFill="1" applyBorder="1" applyAlignment="1">
      <alignment horizontal="right" vertical="center"/>
    </xf>
    <xf numFmtId="3" fontId="9" fillId="0" borderId="0" xfId="0" applyNumberFormat="1" applyFont="1" applyAlignment="1">
      <alignment horizontal="right"/>
    </xf>
    <xf numFmtId="3" fontId="35" fillId="4" borderId="0" xfId="0" applyNumberFormat="1" applyFont="1" applyFill="1" applyAlignment="1">
      <alignment horizontal="right"/>
    </xf>
    <xf numFmtId="3" fontId="9" fillId="4" borderId="0" xfId="0" applyNumberFormat="1" applyFont="1" applyFill="1" applyAlignment="1">
      <alignment horizontal="right"/>
    </xf>
    <xf numFmtId="0" fontId="36" fillId="3" borderId="0" xfId="0" applyFont="1" applyFill="1" applyAlignment="1">
      <alignment horizontal="right"/>
    </xf>
    <xf numFmtId="0" fontId="9" fillId="4" borderId="0" xfId="0" applyFont="1" applyFill="1" applyAlignment="1">
      <alignment horizontal="right"/>
    </xf>
    <xf numFmtId="41" fontId="57" fillId="2" borderId="5" xfId="1" applyFont="1" applyFill="1" applyBorder="1" applyAlignment="1">
      <alignment horizontal="right"/>
    </xf>
    <xf numFmtId="41" fontId="57" fillId="6" borderId="5" xfId="1" applyFont="1" applyFill="1" applyBorder="1" applyAlignment="1">
      <alignment horizontal="right"/>
    </xf>
    <xf numFmtId="41" fontId="74" fillId="2" borderId="5" xfId="1" applyFont="1" applyFill="1" applyBorder="1" applyAlignment="1">
      <alignment horizontal="right"/>
    </xf>
    <xf numFmtId="166" fontId="57" fillId="0" borderId="5" xfId="0" applyNumberFormat="1" applyFont="1" applyBorder="1" applyAlignment="1">
      <alignment horizontal="right"/>
    </xf>
    <xf numFmtId="0" fontId="18" fillId="6" borderId="5" xfId="7" applyFont="1" applyFill="1" applyBorder="1" applyAlignment="1">
      <alignment horizontal="right" vertical="center" wrapText="1"/>
    </xf>
    <xf numFmtId="41" fontId="43" fillId="2" borderId="5" xfId="11" applyFont="1" applyFill="1" applyBorder="1" applyAlignment="1">
      <alignment horizontal="right" vertical="center" wrapText="1"/>
    </xf>
    <xf numFmtId="3" fontId="65" fillId="0" borderId="0" xfId="7" applyNumberFormat="1" applyFont="1" applyAlignment="1">
      <alignment vertical="center"/>
    </xf>
    <xf numFmtId="0" fontId="77" fillId="10" borderId="27" xfId="0" applyFont="1" applyFill="1" applyBorder="1" applyAlignment="1">
      <alignment horizontal="center" vertical="center" wrapText="1"/>
    </xf>
    <xf numFmtId="43" fontId="65" fillId="0" borderId="0" xfId="7" applyNumberFormat="1" applyFont="1" applyAlignment="1">
      <alignment vertical="center"/>
    </xf>
    <xf numFmtId="41" fontId="5" fillId="5" borderId="0" xfId="0" applyNumberFormat="1" applyFont="1" applyFill="1" applyAlignment="1">
      <alignment vertical="center" wrapText="1"/>
    </xf>
    <xf numFmtId="41" fontId="37" fillId="0" borderId="5" xfId="1" applyFont="1" applyBorder="1" applyAlignment="1">
      <alignment horizontal="right"/>
    </xf>
    <xf numFmtId="41" fontId="18" fillId="6" borderId="5" xfId="1" applyFont="1" applyFill="1" applyBorder="1" applyAlignment="1">
      <alignment horizontal="left" vertical="center" wrapText="1" indent="1"/>
    </xf>
    <xf numFmtId="41" fontId="37" fillId="0" borderId="5" xfId="1" applyFont="1" applyBorder="1" applyAlignment="1">
      <alignment horizontal="right" vertical="center"/>
    </xf>
    <xf numFmtId="41" fontId="48" fillId="6" borderId="5" xfId="1" applyFont="1" applyFill="1" applyBorder="1" applyAlignment="1">
      <alignment horizontal="left" vertical="center" wrapText="1" indent="1"/>
    </xf>
    <xf numFmtId="41" fontId="6" fillId="5" borderId="0" xfId="0" applyNumberFormat="1" applyFont="1" applyFill="1" applyAlignment="1">
      <alignment vertical="center" wrapText="1"/>
    </xf>
    <xf numFmtId="41" fontId="13" fillId="5" borderId="0" xfId="0" applyNumberFormat="1" applyFont="1" applyFill="1" applyAlignment="1">
      <alignment vertical="center" wrapText="1"/>
    </xf>
    <xf numFmtId="41" fontId="26" fillId="0" borderId="0" xfId="1" applyFont="1"/>
    <xf numFmtId="3" fontId="30" fillId="0" borderId="0" xfId="8" applyNumberFormat="1" applyFont="1"/>
    <xf numFmtId="0" fontId="5" fillId="5" borderId="0" xfId="0" applyFont="1" applyFill="1" applyBorder="1" applyAlignment="1">
      <alignment vertical="center" wrapText="1"/>
    </xf>
    <xf numFmtId="0" fontId="15" fillId="0" borderId="0" xfId="7" applyBorder="1" applyAlignment="1">
      <alignment vertical="center"/>
    </xf>
    <xf numFmtId="0" fontId="16" fillId="0" borderId="0" xfId="7" applyFont="1" applyBorder="1" applyAlignment="1">
      <alignment vertical="center"/>
    </xf>
    <xf numFmtId="0" fontId="20" fillId="0" borderId="0" xfId="7" applyFont="1" applyBorder="1" applyAlignment="1">
      <alignment vertical="center"/>
    </xf>
    <xf numFmtId="41" fontId="20" fillId="0" borderId="0" xfId="1" applyFont="1" applyBorder="1" applyAlignment="1">
      <alignment vertical="center"/>
    </xf>
    <xf numFmtId="3" fontId="20" fillId="0" borderId="0" xfId="7" applyNumberFormat="1" applyFont="1" applyBorder="1" applyAlignment="1">
      <alignment vertical="center"/>
    </xf>
    <xf numFmtId="10" fontId="20" fillId="0" borderId="0" xfId="7" applyNumberFormat="1" applyFont="1" applyBorder="1" applyAlignment="1">
      <alignment vertical="center"/>
    </xf>
    <xf numFmtId="41" fontId="18" fillId="0" borderId="5" xfId="1" applyFont="1" applyBorder="1" applyAlignment="1">
      <alignment horizontal="right" vertical="center"/>
    </xf>
    <xf numFmtId="41" fontId="43" fillId="0" borderId="5" xfId="1" applyFont="1" applyBorder="1" applyAlignment="1">
      <alignment horizontal="right" vertical="center"/>
    </xf>
    <xf numFmtId="41" fontId="22" fillId="3" borderId="5" xfId="1" applyFont="1" applyFill="1" applyBorder="1" applyAlignment="1">
      <alignment horizontal="right" vertical="center"/>
    </xf>
    <xf numFmtId="41" fontId="35" fillId="6" borderId="5" xfId="1" applyFont="1" applyFill="1" applyBorder="1" applyAlignment="1">
      <alignment horizontal="right" vertical="center"/>
    </xf>
    <xf numFmtId="41" fontId="35" fillId="0" borderId="5" xfId="1" applyFont="1" applyBorder="1" applyAlignment="1">
      <alignment horizontal="right" vertical="center"/>
    </xf>
    <xf numFmtId="41" fontId="44" fillId="6" borderId="10" xfId="1" applyFont="1" applyFill="1" applyBorder="1" applyAlignment="1">
      <alignment horizontal="right" vertical="center" wrapText="1"/>
    </xf>
    <xf numFmtId="41" fontId="9" fillId="0" borderId="10" xfId="1" applyFont="1" applyBorder="1" applyAlignment="1">
      <alignment horizontal="right" vertical="center" wrapText="1"/>
    </xf>
    <xf numFmtId="41" fontId="37" fillId="0" borderId="10" xfId="1" applyFont="1" applyBorder="1" applyAlignment="1">
      <alignment horizontal="right" vertical="center" wrapText="1"/>
    </xf>
    <xf numFmtId="41" fontId="44" fillId="8" borderId="10" xfId="1" applyFont="1" applyFill="1" applyBorder="1" applyAlignment="1">
      <alignment horizontal="right" vertical="center" wrapText="1"/>
    </xf>
    <xf numFmtId="0" fontId="44" fillId="6" borderId="10" xfId="0" applyFont="1" applyFill="1" applyBorder="1" applyAlignment="1">
      <alignment horizontal="right" vertical="center" wrapText="1"/>
    </xf>
    <xf numFmtId="3" fontId="37" fillId="0" borderId="10" xfId="0" applyNumberFormat="1" applyFont="1" applyBorder="1" applyAlignment="1">
      <alignment horizontal="right" vertical="center" wrapText="1"/>
    </xf>
    <xf numFmtId="0" fontId="22" fillId="3" borderId="5" xfId="7" applyFont="1" applyFill="1" applyBorder="1" applyAlignment="1">
      <alignment horizontal="right" vertical="center"/>
    </xf>
    <xf numFmtId="10" fontId="37" fillId="0" borderId="10" xfId="0" applyNumberFormat="1" applyFont="1" applyBorder="1" applyAlignment="1">
      <alignment horizontal="right" vertical="center" wrapText="1"/>
    </xf>
    <xf numFmtId="10" fontId="9" fillId="0" borderId="10" xfId="0" applyNumberFormat="1" applyFont="1" applyBorder="1" applyAlignment="1">
      <alignment horizontal="right" vertical="center" wrapText="1"/>
    </xf>
    <xf numFmtId="4" fontId="9" fillId="0" borderId="10" xfId="0" applyNumberFormat="1" applyFont="1" applyBorder="1" applyAlignment="1">
      <alignment horizontal="right" vertical="center" wrapText="1"/>
    </xf>
    <xf numFmtId="3" fontId="9" fillId="0" borderId="10" xfId="0" applyNumberFormat="1" applyFont="1" applyBorder="1" applyAlignment="1">
      <alignment horizontal="right" vertical="center" wrapText="1"/>
    </xf>
    <xf numFmtId="0" fontId="9" fillId="0" borderId="0" xfId="0" applyFont="1" applyAlignment="1">
      <alignment vertical="center" wrapText="1"/>
    </xf>
    <xf numFmtId="0" fontId="15" fillId="0" borderId="0" xfId="7" applyAlignment="1">
      <alignment horizontal="center" vertical="center" wrapText="1"/>
    </xf>
    <xf numFmtId="0" fontId="4" fillId="0" borderId="0" xfId="8" applyFont="1" applyAlignment="1">
      <alignment horizontal="center"/>
    </xf>
    <xf numFmtId="0" fontId="18" fillId="0" borderId="0" xfId="7" applyFont="1" applyBorder="1" applyAlignment="1">
      <alignment horizontal="center" vertical="center" wrapText="1"/>
    </xf>
    <xf numFmtId="0" fontId="18" fillId="6" borderId="5" xfId="7" applyFont="1" applyFill="1" applyBorder="1" applyAlignment="1">
      <alignment horizontal="center" vertical="center" wrapText="1"/>
    </xf>
    <xf numFmtId="0" fontId="66" fillId="3" borderId="5" xfId="7" applyFont="1" applyFill="1" applyBorder="1" applyAlignment="1">
      <alignment horizontal="center" vertical="center" wrapText="1"/>
    </xf>
    <xf numFmtId="0" fontId="0" fillId="0" borderId="0" xfId="0" applyAlignment="1">
      <alignment horizontal="center"/>
    </xf>
    <xf numFmtId="41" fontId="0" fillId="0" borderId="0" xfId="0" applyNumberFormat="1" applyBorder="1"/>
    <xf numFmtId="0" fontId="57" fillId="0" borderId="0" xfId="0" applyFont="1" applyFill="1" applyAlignment="1">
      <alignment horizontal="center" vertical="center"/>
    </xf>
    <xf numFmtId="0" fontId="58" fillId="0" borderId="0" xfId="0" applyFont="1" applyFill="1" applyAlignment="1">
      <alignment horizontal="center" vertical="center"/>
    </xf>
    <xf numFmtId="0" fontId="58" fillId="0" borderId="0" xfId="0" applyFont="1" applyFill="1" applyAlignment="1">
      <alignment horizontal="left" vertical="center" wrapText="1"/>
    </xf>
    <xf numFmtId="0" fontId="9" fillId="2" borderId="5" xfId="0" applyFont="1" applyFill="1" applyBorder="1" applyAlignment="1">
      <alignment horizontal="left" vertical="center" wrapText="1"/>
    </xf>
    <xf numFmtId="0" fontId="36" fillId="14" borderId="5" xfId="0" applyFont="1" applyFill="1" applyBorder="1" applyAlignment="1">
      <alignment horizontal="left" vertical="center" wrapText="1"/>
    </xf>
    <xf numFmtId="41" fontId="36" fillId="14" borderId="5" xfId="1" applyFont="1" applyFill="1" applyBorder="1" applyAlignment="1">
      <alignment horizontal="left" vertical="center" wrapText="1"/>
    </xf>
    <xf numFmtId="0" fontId="22" fillId="3" borderId="5" xfId="0" applyFont="1" applyFill="1" applyBorder="1" applyAlignment="1">
      <alignment vertical="center" wrapText="1"/>
    </xf>
    <xf numFmtId="0" fontId="35" fillId="0" borderId="5" xfId="0" applyFont="1" applyBorder="1" applyAlignment="1">
      <alignment horizontal="left" vertical="center" wrapText="1"/>
    </xf>
    <xf numFmtId="41" fontId="36" fillId="14" borderId="5" xfId="1" applyFont="1" applyFill="1" applyBorder="1" applyAlignment="1">
      <alignment horizontal="center" vertical="center"/>
    </xf>
    <xf numFmtId="0" fontId="46" fillId="0" borderId="0" xfId="0" applyFont="1" applyAlignment="1">
      <alignment horizontal="left" vertical="center"/>
    </xf>
    <xf numFmtId="0" fontId="36" fillId="3" borderId="11" xfId="0" applyFont="1" applyFill="1" applyBorder="1" applyAlignment="1">
      <alignment horizontal="center" vertical="center" wrapText="1"/>
    </xf>
    <xf numFmtId="0" fontId="9" fillId="0" borderId="0" xfId="0" applyFont="1" applyBorder="1"/>
    <xf numFmtId="0" fontId="37" fillId="4" borderId="5" xfId="0" applyFont="1" applyFill="1" applyBorder="1" applyAlignment="1">
      <alignment wrapText="1"/>
    </xf>
    <xf numFmtId="41" fontId="37" fillId="4" borderId="5" xfId="1" applyFont="1" applyFill="1" applyBorder="1"/>
    <xf numFmtId="41" fontId="9" fillId="0" borderId="5" xfId="1" applyFont="1" applyBorder="1"/>
    <xf numFmtId="41" fontId="37" fillId="4" borderId="5" xfId="1" applyFont="1" applyFill="1" applyBorder="1" applyAlignment="1">
      <alignment wrapText="1"/>
    </xf>
    <xf numFmtId="41" fontId="9" fillId="0" borderId="5" xfId="1" applyFont="1" applyBorder="1" applyAlignment="1">
      <alignment wrapText="1"/>
    </xf>
    <xf numFmtId="41" fontId="37" fillId="0" borderId="5" xfId="0" applyNumberFormat="1" applyFont="1" applyBorder="1"/>
    <xf numFmtId="41" fontId="0" fillId="2" borderId="0" xfId="1" applyFont="1" applyFill="1" applyBorder="1"/>
    <xf numFmtId="0" fontId="36" fillId="3" borderId="5" xfId="0" applyFont="1" applyFill="1" applyBorder="1"/>
    <xf numFmtId="41" fontId="36" fillId="3" borderId="5" xfId="0" applyNumberFormat="1" applyFont="1" applyFill="1" applyBorder="1"/>
    <xf numFmtId="41" fontId="36" fillId="3" borderId="5" xfId="1" applyFont="1" applyFill="1" applyBorder="1"/>
    <xf numFmtId="0" fontId="37" fillId="0" borderId="0" xfId="0" applyFont="1" applyBorder="1" applyAlignment="1">
      <alignment horizontal="center" vertical="center" wrapText="1"/>
    </xf>
    <xf numFmtId="41" fontId="9" fillId="2" borderId="5" xfId="1" applyFont="1" applyFill="1" applyBorder="1"/>
    <xf numFmtId="41" fontId="22" fillId="3" borderId="5" xfId="0" applyNumberFormat="1" applyFont="1" applyFill="1" applyBorder="1"/>
    <xf numFmtId="41" fontId="9" fillId="0" borderId="5" xfId="1" applyFont="1" applyFill="1" applyBorder="1" applyAlignment="1">
      <alignment horizontal="center" vertical="center"/>
    </xf>
    <xf numFmtId="41" fontId="9" fillId="0" borderId="5" xfId="1" applyFont="1" applyFill="1" applyBorder="1" applyAlignment="1">
      <alignment horizontal="center" vertical="center" wrapText="1"/>
    </xf>
    <xf numFmtId="0" fontId="22" fillId="3" borderId="5" xfId="0" applyFont="1" applyFill="1" applyBorder="1" applyAlignment="1">
      <alignment wrapText="1"/>
    </xf>
    <xf numFmtId="41" fontId="22" fillId="3" borderId="5" xfId="11" applyFont="1" applyFill="1" applyBorder="1" applyAlignment="1">
      <alignment vertical="center"/>
    </xf>
    <xf numFmtId="0" fontId="36" fillId="3" borderId="5" xfId="0" applyFont="1" applyFill="1" applyBorder="1" applyAlignment="1">
      <alignment horizontal="center" vertical="center" wrapText="1"/>
    </xf>
    <xf numFmtId="0" fontId="9" fillId="2" borderId="3" xfId="3" applyFont="1" applyFill="1" applyBorder="1" applyAlignment="1" applyProtection="1">
      <alignment vertical="center" wrapText="1"/>
    </xf>
    <xf numFmtId="0" fontId="3" fillId="2" borderId="3" xfId="3" applyFill="1" applyBorder="1" applyAlignment="1" applyProtection="1">
      <alignment vertical="center"/>
    </xf>
    <xf numFmtId="0" fontId="22" fillId="3" borderId="9" xfId="0" applyFont="1" applyFill="1" applyBorder="1" applyAlignment="1">
      <alignment horizontal="center" vertical="center" wrapText="1"/>
    </xf>
    <xf numFmtId="0" fontId="22" fillId="3" borderId="5" xfId="0" applyFont="1" applyFill="1" applyBorder="1" applyAlignment="1">
      <alignment horizontal="center" vertical="center" wrapText="1"/>
    </xf>
    <xf numFmtId="41" fontId="9" fillId="0" borderId="5" xfId="1" applyFont="1" applyBorder="1" applyAlignment="1">
      <alignment horizontal="right"/>
    </xf>
    <xf numFmtId="41" fontId="36" fillId="3" borderId="5" xfId="1" applyFont="1" applyFill="1" applyBorder="1" applyAlignment="1">
      <alignment horizontal="right"/>
    </xf>
    <xf numFmtId="0" fontId="72" fillId="2" borderId="0" xfId="0" applyFont="1" applyFill="1" applyAlignment="1">
      <alignment horizontal="left" wrapText="1"/>
    </xf>
    <xf numFmtId="0" fontId="73" fillId="2" borderId="0" xfId="0" applyFont="1" applyFill="1" applyAlignment="1">
      <alignment horizontal="center"/>
    </xf>
    <xf numFmtId="0" fontId="9" fillId="2" borderId="0" xfId="3" applyFont="1" applyFill="1" applyBorder="1" applyAlignment="1" applyProtection="1">
      <alignment horizontal="left" vertical="center" wrapText="1"/>
    </xf>
    <xf numFmtId="0" fontId="9" fillId="2" borderId="0" xfId="3" applyFont="1" applyFill="1" applyBorder="1" applyAlignment="1" applyProtection="1">
      <alignment horizontal="left" vertical="center"/>
    </xf>
    <xf numFmtId="0" fontId="36" fillId="3" borderId="5" xfId="0" applyFont="1" applyFill="1" applyBorder="1" applyAlignment="1">
      <alignment horizontal="center" vertical="center" wrapText="1"/>
    </xf>
    <xf numFmtId="0" fontId="36" fillId="3" borderId="5" xfId="0" applyFont="1" applyFill="1" applyBorder="1" applyAlignment="1">
      <alignment horizontal="center"/>
    </xf>
    <xf numFmtId="0" fontId="36" fillId="3" borderId="5" xfId="0" applyFont="1" applyFill="1" applyBorder="1" applyAlignment="1">
      <alignment horizontal="left" vertical="center" wrapText="1"/>
    </xf>
    <xf numFmtId="0" fontId="36" fillId="3" borderId="5" xfId="0" applyFont="1" applyFill="1" applyBorder="1" applyAlignment="1">
      <alignment horizontal="center" vertical="center"/>
    </xf>
    <xf numFmtId="0" fontId="36" fillId="3" borderId="21" xfId="0" applyFont="1" applyFill="1" applyBorder="1" applyAlignment="1">
      <alignment horizontal="center" vertical="center" wrapText="1"/>
    </xf>
    <xf numFmtId="0" fontId="36" fillId="3" borderId="7" xfId="0" applyFont="1" applyFill="1" applyBorder="1" applyAlignment="1">
      <alignment horizontal="center" vertical="center" wrapText="1"/>
    </xf>
    <xf numFmtId="0" fontId="22" fillId="3" borderId="8" xfId="7" applyFont="1" applyFill="1" applyBorder="1" applyAlignment="1">
      <alignment horizontal="center" vertical="center"/>
    </xf>
    <xf numFmtId="0" fontId="22" fillId="3" borderId="24" xfId="7" applyFont="1" applyFill="1" applyBorder="1" applyAlignment="1">
      <alignment horizontal="center" vertical="center"/>
    </xf>
    <xf numFmtId="0" fontId="22" fillId="3" borderId="9" xfId="7" applyFont="1" applyFill="1" applyBorder="1" applyAlignment="1">
      <alignment horizontal="center" vertical="center"/>
    </xf>
    <xf numFmtId="14" fontId="22" fillId="3" borderId="8" xfId="7" quotePrefix="1" applyNumberFormat="1" applyFont="1" applyFill="1" applyBorder="1" applyAlignment="1">
      <alignment horizontal="center" vertical="center" wrapText="1"/>
    </xf>
    <xf numFmtId="14" fontId="22" fillId="3" borderId="24" xfId="7" quotePrefix="1" applyNumberFormat="1" applyFont="1" applyFill="1" applyBorder="1" applyAlignment="1">
      <alignment horizontal="center" vertical="center" wrapText="1"/>
    </xf>
    <xf numFmtId="14" fontId="22" fillId="3" borderId="9" xfId="7" quotePrefix="1" applyNumberFormat="1" applyFont="1" applyFill="1" applyBorder="1" applyAlignment="1">
      <alignment horizontal="center" vertical="center" wrapText="1"/>
    </xf>
    <xf numFmtId="0" fontId="20" fillId="0" borderId="6" xfId="7" applyFont="1" applyBorder="1" applyAlignment="1">
      <alignment horizontal="center" vertical="center" wrapText="1"/>
    </xf>
    <xf numFmtId="0" fontId="77" fillId="10" borderId="28" xfId="0" applyFont="1" applyFill="1" applyBorder="1" applyAlignment="1">
      <alignment horizontal="center" vertical="center" wrapText="1"/>
    </xf>
    <xf numFmtId="0" fontId="77" fillId="10" borderId="27" xfId="0" applyFont="1" applyFill="1" applyBorder="1" applyAlignment="1">
      <alignment horizontal="center" vertical="center" wrapText="1"/>
    </xf>
    <xf numFmtId="0" fontId="22" fillId="3" borderId="5" xfId="8" applyFont="1" applyFill="1" applyBorder="1" applyAlignment="1">
      <alignment horizontal="center" vertical="center"/>
    </xf>
    <xf numFmtId="0" fontId="36" fillId="3" borderId="16" xfId="0" applyFont="1" applyFill="1" applyBorder="1" applyAlignment="1">
      <alignment horizontal="center"/>
    </xf>
    <xf numFmtId="0" fontId="36" fillId="3" borderId="13" xfId="0" applyFont="1" applyFill="1" applyBorder="1" applyAlignment="1">
      <alignment horizontal="center"/>
    </xf>
    <xf numFmtId="10" fontId="9" fillId="4" borderId="5" xfId="0" applyNumberFormat="1" applyFont="1" applyFill="1" applyBorder="1" applyAlignment="1">
      <alignment horizontal="center" vertical="center" wrapText="1"/>
    </xf>
    <xf numFmtId="0" fontId="9" fillId="4" borderId="5" xfId="0" applyFont="1" applyFill="1" applyBorder="1" applyAlignment="1">
      <alignment horizontal="center" vertical="center" wrapText="1"/>
    </xf>
    <xf numFmtId="0" fontId="22" fillId="3" borderId="8" xfId="0" applyFont="1" applyFill="1" applyBorder="1" applyAlignment="1">
      <alignment horizontal="center" wrapText="1"/>
    </xf>
    <xf numFmtId="0" fontId="22" fillId="3" borderId="18" xfId="0" applyFont="1" applyFill="1" applyBorder="1" applyAlignment="1">
      <alignment horizontal="center" wrapText="1"/>
    </xf>
    <xf numFmtId="0" fontId="35" fillId="6" borderId="19" xfId="0" applyFont="1" applyFill="1" applyBorder="1" applyAlignment="1">
      <alignment horizontal="center" wrapText="1"/>
    </xf>
    <xf numFmtId="0" fontId="35" fillId="6" borderId="20" xfId="0" applyFont="1" applyFill="1" applyBorder="1" applyAlignment="1">
      <alignment horizontal="center" wrapText="1"/>
    </xf>
    <xf numFmtId="0" fontId="22" fillId="3" borderId="19"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2" fillId="3" borderId="8" xfId="0" applyFont="1" applyFill="1" applyBorder="1" applyAlignment="1">
      <alignment horizontal="center" vertical="center" wrapText="1"/>
    </xf>
    <xf numFmtId="9" fontId="22" fillId="3" borderId="21" xfId="2" applyFont="1" applyFill="1" applyBorder="1" applyAlignment="1">
      <alignment horizontal="center" vertical="center" wrapText="1"/>
    </xf>
    <xf numFmtId="9" fontId="22" fillId="3" borderId="22" xfId="2"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35" fillId="6" borderId="5" xfId="0" applyFont="1" applyFill="1" applyBorder="1" applyAlignment="1">
      <alignment horizontal="center" wrapText="1"/>
    </xf>
    <xf numFmtId="0" fontId="22" fillId="3" borderId="25"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75" fillId="3" borderId="5" xfId="0" applyFont="1" applyFill="1" applyBorder="1" applyAlignment="1">
      <alignment horizontal="center"/>
    </xf>
    <xf numFmtId="0" fontId="22" fillId="3" borderId="0" xfId="0" applyFont="1" applyFill="1" applyAlignment="1">
      <alignment horizontal="center"/>
    </xf>
    <xf numFmtId="0" fontId="36" fillId="3" borderId="5" xfId="0" quotePrefix="1" applyFont="1" applyFill="1" applyBorder="1" applyAlignment="1">
      <alignment horizontal="center" vertical="center"/>
    </xf>
    <xf numFmtId="0" fontId="36" fillId="3" borderId="8" xfId="0" applyFont="1" applyFill="1" applyBorder="1" applyAlignment="1">
      <alignment horizontal="center" vertical="center" wrapText="1"/>
    </xf>
    <xf numFmtId="0" fontId="36" fillId="3" borderId="24" xfId="0" applyFont="1" applyFill="1" applyBorder="1" applyAlignment="1">
      <alignment horizontal="center" vertical="center" wrapText="1"/>
    </xf>
    <xf numFmtId="0" fontId="56" fillId="3" borderId="16" xfId="0" applyFont="1" applyFill="1" applyBorder="1" applyAlignment="1">
      <alignment horizontal="center" vertical="center"/>
    </xf>
    <xf numFmtId="0" fontId="56" fillId="3" borderId="17" xfId="0" applyFont="1" applyFill="1" applyBorder="1" applyAlignment="1">
      <alignment horizontal="center" vertical="center"/>
    </xf>
    <xf numFmtId="0" fontId="56" fillId="3" borderId="13" xfId="0" applyFont="1" applyFill="1" applyBorder="1" applyAlignment="1">
      <alignment horizontal="center" vertical="center"/>
    </xf>
    <xf numFmtId="0" fontId="56" fillId="3" borderId="12" xfId="0" applyFont="1" applyFill="1" applyBorder="1" applyAlignment="1">
      <alignment horizontal="center" vertical="center"/>
    </xf>
    <xf numFmtId="0" fontId="56" fillId="3" borderId="11" xfId="0" applyFont="1" applyFill="1" applyBorder="1" applyAlignment="1">
      <alignment horizontal="center" vertical="center"/>
    </xf>
    <xf numFmtId="0" fontId="35" fillId="0" borderId="0" xfId="7" applyFont="1" applyAlignment="1">
      <alignment wrapText="1"/>
    </xf>
    <xf numFmtId="0" fontId="35" fillId="0" borderId="4" xfId="7" applyFont="1" applyBorder="1" applyAlignment="1">
      <alignment wrapText="1"/>
    </xf>
    <xf numFmtId="0" fontId="20" fillId="0" borderId="0" xfId="7" applyFont="1" applyAlignment="1">
      <alignment horizontal="center" vertical="center" wrapText="1"/>
    </xf>
    <xf numFmtId="0" fontId="22" fillId="3" borderId="5" xfId="0" applyFont="1" applyFill="1" applyBorder="1" applyAlignment="1">
      <alignment horizontal="center"/>
    </xf>
    <xf numFmtId="0" fontId="37" fillId="0" borderId="0" xfId="0" applyFont="1" applyAlignment="1">
      <alignment horizontal="left" vertical="top" wrapText="1"/>
    </xf>
    <xf numFmtId="0" fontId="22" fillId="2" borderId="0" xfId="0" applyFont="1" applyFill="1" applyBorder="1" applyAlignment="1">
      <alignment horizontal="center" vertical="center"/>
    </xf>
    <xf numFmtId="0" fontId="9" fillId="0" borderId="5" xfId="0" applyFont="1" applyBorder="1" applyAlignment="1">
      <alignment horizontal="center" wrapText="1"/>
    </xf>
    <xf numFmtId="0" fontId="37" fillId="0" borderId="0" xfId="0" applyFont="1" applyBorder="1" applyAlignment="1">
      <alignment horizontal="center" vertical="center" wrapText="1"/>
    </xf>
    <xf numFmtId="0" fontId="22" fillId="3" borderId="5" xfId="0" applyFont="1" applyFill="1" applyBorder="1" applyAlignment="1">
      <alignment horizontal="center" vertical="center" wrapText="1"/>
    </xf>
    <xf numFmtId="0" fontId="9" fillId="0" borderId="5" xfId="0" applyFont="1" applyBorder="1" applyAlignment="1">
      <alignment horizontal="left" vertical="center" wrapText="1"/>
    </xf>
    <xf numFmtId="0" fontId="22" fillId="3" borderId="5" xfId="0" applyFont="1" applyFill="1" applyBorder="1" applyAlignment="1">
      <alignment horizontal="center" vertical="center"/>
    </xf>
  </cellXfs>
  <cellStyles count="12">
    <cellStyle name="00 Titular" xfId="5"/>
    <cellStyle name="Hipervínculo" xfId="3" builtinId="8"/>
    <cellStyle name="Millares [0]" xfId="1" builtinId="6"/>
    <cellStyle name="Millares [0] 2" xfId="11"/>
    <cellStyle name="Normal" xfId="0" builtinId="0"/>
    <cellStyle name="Normal - Style1 4" xfId="4"/>
    <cellStyle name="Normal 123 2 2_Índice tablas 2T" xfId="6"/>
    <cellStyle name="Normal 2 2 10" xfId="7"/>
    <cellStyle name="Normal 2 4 2" xfId="8"/>
    <cellStyle name="Percent" xfId="10"/>
    <cellStyle name="Porcentaje" xfId="2" builtinId="5"/>
    <cellStyle name="Porcentaje 13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85725</xdr:colOff>
      <xdr:row>7</xdr:row>
      <xdr:rowOff>114300</xdr:rowOff>
    </xdr:to>
    <xdr:pic>
      <xdr:nvPicPr>
        <xdr:cNvPr id="3" name="Imagen 2">
          <a:extLst>
            <a:ext uri="{FF2B5EF4-FFF2-40B4-BE49-F238E27FC236}">
              <a16:creationId xmlns:a16="http://schemas.microsoft.com/office/drawing/2014/main" xmlns="" id="{BDC69AB4-8574-FCF2-AA6D-3C8B234575C2}"/>
            </a:ext>
          </a:extLst>
        </xdr:cNvPr>
        <xdr:cNvPicPr>
          <a:picLocks noChangeAspect="1"/>
        </xdr:cNvPicPr>
      </xdr:nvPicPr>
      <xdr:blipFill>
        <a:blip xmlns:r="http://schemas.openxmlformats.org/officeDocument/2006/relationships" r:embed="rId1"/>
        <a:stretch>
          <a:fillRect/>
        </a:stretch>
      </xdr:blipFill>
      <xdr:spPr>
        <a:xfrm>
          <a:off x="0" y="0"/>
          <a:ext cx="3133725" cy="1447800"/>
        </a:xfrm>
        <a:prstGeom prst="rect">
          <a:avLst/>
        </a:prstGeom>
      </xdr:spPr>
    </xdr:pic>
    <xdr:clientData/>
  </xdr:twoCellAnchor>
  <xdr:twoCellAnchor editAs="oneCell">
    <xdr:from>
      <xdr:col>0</xdr:col>
      <xdr:colOff>0</xdr:colOff>
      <xdr:row>7</xdr:row>
      <xdr:rowOff>114300</xdr:rowOff>
    </xdr:from>
    <xdr:to>
      <xdr:col>2</xdr:col>
      <xdr:colOff>266700</xdr:colOff>
      <xdr:row>19</xdr:row>
      <xdr:rowOff>180975</xdr:rowOff>
    </xdr:to>
    <xdr:pic>
      <xdr:nvPicPr>
        <xdr:cNvPr id="6" name="Imagen 5">
          <a:extLst>
            <a:ext uri="{FF2B5EF4-FFF2-40B4-BE49-F238E27FC236}">
              <a16:creationId xmlns:a16="http://schemas.microsoft.com/office/drawing/2014/main" xmlns="" id="{6C665B16-33E0-9BA3-AFA1-D3B1480B612B}"/>
            </a:ext>
            <a:ext uri="{147F2762-F138-4A5C-976F-8EAC2B608ADB}">
              <a16:predDERef xmlns:a16="http://schemas.microsoft.com/office/drawing/2014/main" xmlns="" pred="{BDC69AB4-8574-FCF2-AA6D-3C8B234575C2}"/>
            </a:ext>
          </a:extLst>
        </xdr:cNvPr>
        <xdr:cNvPicPr>
          <a:picLocks noChangeAspect="1"/>
        </xdr:cNvPicPr>
      </xdr:nvPicPr>
      <xdr:blipFill>
        <a:blip xmlns:r="http://schemas.openxmlformats.org/officeDocument/2006/relationships" r:embed="rId2"/>
        <a:stretch>
          <a:fillRect/>
        </a:stretch>
      </xdr:blipFill>
      <xdr:spPr>
        <a:xfrm>
          <a:off x="0" y="1447800"/>
          <a:ext cx="1485900" cy="2362200"/>
        </a:xfrm>
        <a:prstGeom prst="rect">
          <a:avLst/>
        </a:prstGeom>
      </xdr:spPr>
    </xdr:pic>
    <xdr:clientData/>
  </xdr:twoCellAnchor>
  <xdr:twoCellAnchor editAs="oneCell">
    <xdr:from>
      <xdr:col>2</xdr:col>
      <xdr:colOff>276225</xdr:colOff>
      <xdr:row>0</xdr:row>
      <xdr:rowOff>0</xdr:rowOff>
    </xdr:from>
    <xdr:to>
      <xdr:col>6</xdr:col>
      <xdr:colOff>9525</xdr:colOff>
      <xdr:row>8</xdr:row>
      <xdr:rowOff>104775</xdr:rowOff>
    </xdr:to>
    <xdr:pic>
      <xdr:nvPicPr>
        <xdr:cNvPr id="8" name="Imagen 7">
          <a:extLst>
            <a:ext uri="{FF2B5EF4-FFF2-40B4-BE49-F238E27FC236}">
              <a16:creationId xmlns:a16="http://schemas.microsoft.com/office/drawing/2014/main" xmlns="" id="{FCFB19F4-FE25-0AB3-A051-A84A9C423F79}"/>
            </a:ext>
            <a:ext uri="{147F2762-F138-4A5C-976F-8EAC2B608ADB}">
              <a16:predDERef xmlns:a16="http://schemas.microsoft.com/office/drawing/2014/main" xmlns="" pred="{6C665B16-33E0-9BA3-AFA1-D3B1480B612B}"/>
            </a:ext>
          </a:extLst>
        </xdr:cNvPr>
        <xdr:cNvPicPr>
          <a:picLocks noChangeAspect="1"/>
        </xdr:cNvPicPr>
      </xdr:nvPicPr>
      <xdr:blipFill>
        <a:blip xmlns:r="http://schemas.openxmlformats.org/officeDocument/2006/relationships" r:embed="rId3"/>
        <a:stretch>
          <a:fillRect/>
        </a:stretch>
      </xdr:blipFill>
      <xdr:spPr>
        <a:xfrm>
          <a:off x="1495425" y="0"/>
          <a:ext cx="2505075" cy="1628775"/>
        </a:xfrm>
        <a:prstGeom prst="rect">
          <a:avLst/>
        </a:prstGeom>
      </xdr:spPr>
    </xdr:pic>
    <xdr:clientData/>
  </xdr:twoCellAnchor>
  <xdr:twoCellAnchor editAs="oneCell">
    <xdr:from>
      <xdr:col>19</xdr:col>
      <xdr:colOff>266700</xdr:colOff>
      <xdr:row>17</xdr:row>
      <xdr:rowOff>152400</xdr:rowOff>
    </xdr:from>
    <xdr:to>
      <xdr:col>22</xdr:col>
      <xdr:colOff>19050</xdr:colOff>
      <xdr:row>19</xdr:row>
      <xdr:rowOff>114300</xdr:rowOff>
    </xdr:to>
    <xdr:pic>
      <xdr:nvPicPr>
        <xdr:cNvPr id="9" name="Imagen 8">
          <a:extLst>
            <a:ext uri="{FF2B5EF4-FFF2-40B4-BE49-F238E27FC236}">
              <a16:creationId xmlns:a16="http://schemas.microsoft.com/office/drawing/2014/main" xmlns="" id="{ED61C910-82C0-68E8-3960-62E25299FE3F}"/>
            </a:ext>
            <a:ext uri="{147F2762-F138-4A5C-976F-8EAC2B608ADB}">
              <a16:predDERef xmlns:a16="http://schemas.microsoft.com/office/drawing/2014/main" xmlns="" pred="{FCFB19F4-FE25-0AB3-A051-A84A9C423F79}"/>
            </a:ext>
          </a:extLst>
        </xdr:cNvPr>
        <xdr:cNvPicPr>
          <a:picLocks noChangeAspect="1"/>
        </xdr:cNvPicPr>
      </xdr:nvPicPr>
      <xdr:blipFill>
        <a:blip xmlns:r="http://schemas.openxmlformats.org/officeDocument/2006/relationships" r:embed="rId4"/>
        <a:stretch>
          <a:fillRect/>
        </a:stretch>
      </xdr:blipFill>
      <xdr:spPr>
        <a:xfrm>
          <a:off x="11849100" y="3390900"/>
          <a:ext cx="1581150" cy="352425"/>
        </a:xfrm>
        <a:prstGeom prst="rect">
          <a:avLst/>
        </a:prstGeom>
      </xdr:spPr>
    </xdr:pic>
    <xdr:clientData/>
  </xdr:twoCellAnchor>
  <xdr:twoCellAnchor editAs="oneCell">
    <xdr:from>
      <xdr:col>2</xdr:col>
      <xdr:colOff>276225</xdr:colOff>
      <xdr:row>7</xdr:row>
      <xdr:rowOff>133350</xdr:rowOff>
    </xdr:from>
    <xdr:to>
      <xdr:col>6</xdr:col>
      <xdr:colOff>9525</xdr:colOff>
      <xdr:row>19</xdr:row>
      <xdr:rowOff>180975</xdr:rowOff>
    </xdr:to>
    <xdr:pic>
      <xdr:nvPicPr>
        <xdr:cNvPr id="10" name="Imagen 9">
          <a:extLst>
            <a:ext uri="{FF2B5EF4-FFF2-40B4-BE49-F238E27FC236}">
              <a16:creationId xmlns:a16="http://schemas.microsoft.com/office/drawing/2014/main" xmlns="" id="{CB328085-6EE1-406C-A343-36D1D972D134}"/>
            </a:ext>
            <a:ext uri="{147F2762-F138-4A5C-976F-8EAC2B608ADB}">
              <a16:predDERef xmlns:a16="http://schemas.microsoft.com/office/drawing/2014/main" xmlns="" pred="{ED61C910-82C0-68E8-3960-62E25299FE3F}"/>
            </a:ext>
          </a:extLst>
        </xdr:cNvPr>
        <xdr:cNvPicPr>
          <a:picLocks noChangeAspect="1"/>
        </xdr:cNvPicPr>
      </xdr:nvPicPr>
      <xdr:blipFill>
        <a:blip xmlns:r="http://schemas.openxmlformats.org/officeDocument/2006/relationships" r:embed="rId5"/>
        <a:stretch>
          <a:fillRect/>
        </a:stretch>
      </xdr:blipFill>
      <xdr:spPr>
        <a:xfrm>
          <a:off x="1495425" y="1466850"/>
          <a:ext cx="2505075" cy="2390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220101</xdr:rowOff>
    </xdr:to>
    <xdr:pic>
      <xdr:nvPicPr>
        <xdr:cNvPr id="11" name="Imagen 10">
          <a:hlinkClick xmlns:r="http://schemas.openxmlformats.org/officeDocument/2006/relationships" r:id="rId1"/>
          <a:extLst>
            <a:ext uri="{FF2B5EF4-FFF2-40B4-BE49-F238E27FC236}">
              <a16:creationId xmlns:a16="http://schemas.microsoft.com/office/drawing/2014/main" xmlns="" id="{325BCDF4-4594-4F16-BF9D-E5EF8DE97C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469565</xdr:colOff>
      <xdr:row>1</xdr:row>
      <xdr:rowOff>221392</xdr:rowOff>
    </xdr:to>
    <xdr:pic>
      <xdr:nvPicPr>
        <xdr:cNvPr id="12" name="Imagen 11">
          <a:extLst>
            <a:ext uri="{FF2B5EF4-FFF2-40B4-BE49-F238E27FC236}">
              <a16:creationId xmlns:a16="http://schemas.microsoft.com/office/drawing/2014/main" xmlns="" id="{34FB46D2-024D-47C0-B5A9-B9DF0CF67F5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462937</xdr:colOff>
      <xdr:row>0</xdr:row>
      <xdr:rowOff>54419</xdr:rowOff>
    </xdr:from>
    <xdr:to>
      <xdr:col>1</xdr:col>
      <xdr:colOff>1801367</xdr:colOff>
      <xdr:row>1</xdr:row>
      <xdr:rowOff>166974</xdr:rowOff>
    </xdr:to>
    <xdr:pic>
      <xdr:nvPicPr>
        <xdr:cNvPr id="13" name="Imagen 12">
          <a:extLst>
            <a:ext uri="{FF2B5EF4-FFF2-40B4-BE49-F238E27FC236}">
              <a16:creationId xmlns:a16="http://schemas.microsoft.com/office/drawing/2014/main" xmlns="" id="{43D9122B-7E68-425C-8C7A-3AD306ABAFF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220101</xdr:rowOff>
    </xdr:to>
    <xdr:pic>
      <xdr:nvPicPr>
        <xdr:cNvPr id="16" name="Imagen 15">
          <a:hlinkClick xmlns:r="http://schemas.openxmlformats.org/officeDocument/2006/relationships" r:id="rId1"/>
          <a:extLst>
            <a:ext uri="{FF2B5EF4-FFF2-40B4-BE49-F238E27FC236}">
              <a16:creationId xmlns:a16="http://schemas.microsoft.com/office/drawing/2014/main" xmlns="" id="{AE0F6819-A786-4579-8564-5C301DD6BE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32515"/>
        </a:xfrm>
        <a:prstGeom prst="rect">
          <a:avLst/>
        </a:prstGeom>
      </xdr:spPr>
    </xdr:pic>
    <xdr:clientData/>
  </xdr:twoCellAnchor>
  <xdr:twoCellAnchor editAs="oneCell">
    <xdr:from>
      <xdr:col>0</xdr:col>
      <xdr:colOff>495433</xdr:colOff>
      <xdr:row>0</xdr:row>
      <xdr:rowOff>0</xdr:rowOff>
    </xdr:from>
    <xdr:to>
      <xdr:col>1</xdr:col>
      <xdr:colOff>469565</xdr:colOff>
      <xdr:row>1</xdr:row>
      <xdr:rowOff>221392</xdr:rowOff>
    </xdr:to>
    <xdr:pic>
      <xdr:nvPicPr>
        <xdr:cNvPr id="17" name="Imagen 16">
          <a:extLst>
            <a:ext uri="{FF2B5EF4-FFF2-40B4-BE49-F238E27FC236}">
              <a16:creationId xmlns:a16="http://schemas.microsoft.com/office/drawing/2014/main" xmlns="" id="{5146AAAC-EF96-48DD-966D-27AF944C7A5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6101" cy="483330"/>
        </a:xfrm>
        <a:prstGeom prst="rect">
          <a:avLst/>
        </a:prstGeom>
      </xdr:spPr>
    </xdr:pic>
    <xdr:clientData/>
  </xdr:twoCellAnchor>
  <xdr:twoCellAnchor editAs="oneCell">
    <xdr:from>
      <xdr:col>1</xdr:col>
      <xdr:colOff>462937</xdr:colOff>
      <xdr:row>0</xdr:row>
      <xdr:rowOff>54419</xdr:rowOff>
    </xdr:from>
    <xdr:to>
      <xdr:col>1</xdr:col>
      <xdr:colOff>1801367</xdr:colOff>
      <xdr:row>1</xdr:row>
      <xdr:rowOff>166974</xdr:rowOff>
    </xdr:to>
    <xdr:pic>
      <xdr:nvPicPr>
        <xdr:cNvPr id="18" name="Imagen 17">
          <a:extLst>
            <a:ext uri="{FF2B5EF4-FFF2-40B4-BE49-F238E27FC236}">
              <a16:creationId xmlns:a16="http://schemas.microsoft.com/office/drawing/2014/main" xmlns="" id="{1DFBF329-D548-4C2A-988B-707B2C9E4D6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4906" y="54419"/>
          <a:ext cx="1338430" cy="374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 name="Imagen 13">
          <a:hlinkClick xmlns:r="http://schemas.openxmlformats.org/officeDocument/2006/relationships" r:id="rId1"/>
          <a:extLst>
            <a:ext uri="{FF2B5EF4-FFF2-40B4-BE49-F238E27FC236}">
              <a16:creationId xmlns:a16="http://schemas.microsoft.com/office/drawing/2014/main" xmlns="" id="{7C6D0262-AEE9-4916-92DA-6BA12E21E9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17168"/>
        </a:xfrm>
        <a:prstGeom prst="rect">
          <a:avLst/>
        </a:prstGeom>
      </xdr:spPr>
    </xdr:pic>
    <xdr:clientData/>
  </xdr:twoCellAnchor>
  <xdr:twoCellAnchor editAs="oneCell">
    <xdr:from>
      <xdr:col>0</xdr:col>
      <xdr:colOff>495433</xdr:colOff>
      <xdr:row>0</xdr:row>
      <xdr:rowOff>0</xdr:rowOff>
    </xdr:from>
    <xdr:to>
      <xdr:col>1</xdr:col>
      <xdr:colOff>378284</xdr:colOff>
      <xdr:row>1</xdr:row>
      <xdr:rowOff>210808</xdr:rowOff>
    </xdr:to>
    <xdr:pic>
      <xdr:nvPicPr>
        <xdr:cNvPr id="3" name="Imagen 14">
          <a:extLst>
            <a:ext uri="{FF2B5EF4-FFF2-40B4-BE49-F238E27FC236}">
              <a16:creationId xmlns:a16="http://schemas.microsoft.com/office/drawing/2014/main" xmlns="" id="{54357FD1-C043-4DF4-9B2C-F8D3D0018321}"/>
            </a:ext>
            <a:ext uri="{147F2762-F138-4A5C-976F-8EAC2B608ADB}">
              <a16:predDERef xmlns:a16="http://schemas.microsoft.com/office/drawing/2014/main" xmlns="" pred="{7C6D0262-AEE9-4916-92DA-6BA12E21E97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2451" cy="467983"/>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4" name="Imagen 15">
          <a:extLst>
            <a:ext uri="{FF2B5EF4-FFF2-40B4-BE49-F238E27FC236}">
              <a16:creationId xmlns:a16="http://schemas.microsoft.com/office/drawing/2014/main" xmlns="" id="{1BDF620F-9F38-4C15-B3B1-A3434707FC8B}"/>
            </a:ext>
            <a:ext uri="{147F2762-F138-4A5C-976F-8EAC2B608ADB}">
              <a16:predDERef xmlns:a16="http://schemas.microsoft.com/office/drawing/2014/main" xmlns="" pred="{54357FD1-C043-4DF4-9B2C-F8D3D001832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076506" y="54419"/>
          <a:ext cx="1338430" cy="3591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229569</xdr:rowOff>
    </xdr:to>
    <xdr:pic>
      <xdr:nvPicPr>
        <xdr:cNvPr id="11" name="Imagen 10">
          <a:hlinkClick xmlns:r="http://schemas.openxmlformats.org/officeDocument/2006/relationships" r:id="rId1"/>
          <a:extLst>
            <a:ext uri="{FF2B5EF4-FFF2-40B4-BE49-F238E27FC236}">
              <a16:creationId xmlns:a16="http://schemas.microsoft.com/office/drawing/2014/main" xmlns="" id="{40035602-9EB7-4452-8DB1-C9685CD0B4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32515"/>
        </a:xfrm>
        <a:prstGeom prst="rect">
          <a:avLst/>
        </a:prstGeom>
      </xdr:spPr>
    </xdr:pic>
    <xdr:clientData/>
  </xdr:twoCellAnchor>
  <xdr:twoCellAnchor editAs="oneCell">
    <xdr:from>
      <xdr:col>0</xdr:col>
      <xdr:colOff>495433</xdr:colOff>
      <xdr:row>0</xdr:row>
      <xdr:rowOff>0</xdr:rowOff>
    </xdr:from>
    <xdr:to>
      <xdr:col>1</xdr:col>
      <xdr:colOff>465118</xdr:colOff>
      <xdr:row>1</xdr:row>
      <xdr:rowOff>230860</xdr:rowOff>
    </xdr:to>
    <xdr:pic>
      <xdr:nvPicPr>
        <xdr:cNvPr id="12" name="Imagen 11">
          <a:extLst>
            <a:ext uri="{FF2B5EF4-FFF2-40B4-BE49-F238E27FC236}">
              <a16:creationId xmlns:a16="http://schemas.microsoft.com/office/drawing/2014/main" xmlns="" id="{86262987-7D55-415C-A79D-1BDDE6A4B2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6101" cy="483330"/>
        </a:xfrm>
        <a:prstGeom prst="rect">
          <a:avLst/>
        </a:prstGeom>
      </xdr:spPr>
    </xdr:pic>
    <xdr:clientData/>
  </xdr:twoCellAnchor>
  <xdr:twoCellAnchor editAs="oneCell">
    <xdr:from>
      <xdr:col>1</xdr:col>
      <xdr:colOff>458490</xdr:colOff>
      <xdr:row>0</xdr:row>
      <xdr:rowOff>54419</xdr:rowOff>
    </xdr:from>
    <xdr:to>
      <xdr:col>1</xdr:col>
      <xdr:colOff>1796920</xdr:colOff>
      <xdr:row>1</xdr:row>
      <xdr:rowOff>176442</xdr:rowOff>
    </xdr:to>
    <xdr:pic>
      <xdr:nvPicPr>
        <xdr:cNvPr id="13" name="Imagen 12">
          <a:extLst>
            <a:ext uri="{FF2B5EF4-FFF2-40B4-BE49-F238E27FC236}">
              <a16:creationId xmlns:a16="http://schemas.microsoft.com/office/drawing/2014/main" xmlns="" id="{C0F4789D-74A5-4474-861F-8F0D90F0D68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4906" y="54419"/>
          <a:ext cx="1338430" cy="374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229569</xdr:rowOff>
    </xdr:to>
    <xdr:pic>
      <xdr:nvPicPr>
        <xdr:cNvPr id="15" name="Imagen 14">
          <a:hlinkClick xmlns:r="http://schemas.openxmlformats.org/officeDocument/2006/relationships" r:id="rId1"/>
          <a:extLst>
            <a:ext uri="{FF2B5EF4-FFF2-40B4-BE49-F238E27FC236}">
              <a16:creationId xmlns:a16="http://schemas.microsoft.com/office/drawing/2014/main" xmlns="" id="{4E1A4EB6-8C91-443B-B18B-932A8D5B22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1983"/>
        </a:xfrm>
        <a:prstGeom prst="rect">
          <a:avLst/>
        </a:prstGeom>
      </xdr:spPr>
    </xdr:pic>
    <xdr:clientData/>
  </xdr:twoCellAnchor>
  <xdr:twoCellAnchor editAs="oneCell">
    <xdr:from>
      <xdr:col>0</xdr:col>
      <xdr:colOff>495433</xdr:colOff>
      <xdr:row>0</xdr:row>
      <xdr:rowOff>0</xdr:rowOff>
    </xdr:from>
    <xdr:to>
      <xdr:col>1</xdr:col>
      <xdr:colOff>465118</xdr:colOff>
      <xdr:row>1</xdr:row>
      <xdr:rowOff>230860</xdr:rowOff>
    </xdr:to>
    <xdr:pic>
      <xdr:nvPicPr>
        <xdr:cNvPr id="16" name="Imagen 15">
          <a:extLst>
            <a:ext uri="{FF2B5EF4-FFF2-40B4-BE49-F238E27FC236}">
              <a16:creationId xmlns:a16="http://schemas.microsoft.com/office/drawing/2014/main" xmlns="" id="{060231DA-3614-4A47-B7E7-BE8FE8A40F2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1654" cy="492798"/>
        </a:xfrm>
        <a:prstGeom prst="rect">
          <a:avLst/>
        </a:prstGeom>
      </xdr:spPr>
    </xdr:pic>
    <xdr:clientData/>
  </xdr:twoCellAnchor>
  <xdr:twoCellAnchor editAs="oneCell">
    <xdr:from>
      <xdr:col>1</xdr:col>
      <xdr:colOff>458490</xdr:colOff>
      <xdr:row>0</xdr:row>
      <xdr:rowOff>54419</xdr:rowOff>
    </xdr:from>
    <xdr:to>
      <xdr:col>1</xdr:col>
      <xdr:colOff>1796920</xdr:colOff>
      <xdr:row>1</xdr:row>
      <xdr:rowOff>176442</xdr:rowOff>
    </xdr:to>
    <xdr:pic>
      <xdr:nvPicPr>
        <xdr:cNvPr id="17" name="Imagen 16">
          <a:extLst>
            <a:ext uri="{FF2B5EF4-FFF2-40B4-BE49-F238E27FC236}">
              <a16:creationId xmlns:a16="http://schemas.microsoft.com/office/drawing/2014/main" xmlns="" id="{6FDA94BE-5B1A-49AF-AA01-D61B99EC658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0459" y="54419"/>
          <a:ext cx="1338430" cy="3839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231734</xdr:rowOff>
    </xdr:to>
    <xdr:pic>
      <xdr:nvPicPr>
        <xdr:cNvPr id="11" name="Imagen 10">
          <a:hlinkClick xmlns:r="http://schemas.openxmlformats.org/officeDocument/2006/relationships" r:id="rId1"/>
          <a:extLst>
            <a:ext uri="{FF2B5EF4-FFF2-40B4-BE49-F238E27FC236}">
              <a16:creationId xmlns:a16="http://schemas.microsoft.com/office/drawing/2014/main" xmlns="" id="{679F00D9-ADE7-4CFD-8ED0-2D4B44B10F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1983"/>
        </a:xfrm>
        <a:prstGeom prst="rect">
          <a:avLst/>
        </a:prstGeom>
      </xdr:spPr>
    </xdr:pic>
    <xdr:clientData/>
  </xdr:twoCellAnchor>
  <xdr:twoCellAnchor editAs="oneCell">
    <xdr:from>
      <xdr:col>0</xdr:col>
      <xdr:colOff>495433</xdr:colOff>
      <xdr:row>0</xdr:row>
      <xdr:rowOff>0</xdr:rowOff>
    </xdr:from>
    <xdr:to>
      <xdr:col>1</xdr:col>
      <xdr:colOff>457542</xdr:colOff>
      <xdr:row>1</xdr:row>
      <xdr:rowOff>233025</xdr:rowOff>
    </xdr:to>
    <xdr:pic>
      <xdr:nvPicPr>
        <xdr:cNvPr id="12" name="Imagen 11">
          <a:extLst>
            <a:ext uri="{FF2B5EF4-FFF2-40B4-BE49-F238E27FC236}">
              <a16:creationId xmlns:a16="http://schemas.microsoft.com/office/drawing/2014/main" xmlns="" id="{96ABD4BF-31AC-48FF-A738-1D685BAF8E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1654" cy="492798"/>
        </a:xfrm>
        <a:prstGeom prst="rect">
          <a:avLst/>
        </a:prstGeom>
      </xdr:spPr>
    </xdr:pic>
    <xdr:clientData/>
  </xdr:twoCellAnchor>
  <xdr:twoCellAnchor editAs="oneCell">
    <xdr:from>
      <xdr:col>1</xdr:col>
      <xdr:colOff>450914</xdr:colOff>
      <xdr:row>0</xdr:row>
      <xdr:rowOff>54419</xdr:rowOff>
    </xdr:from>
    <xdr:to>
      <xdr:col>1</xdr:col>
      <xdr:colOff>1789344</xdr:colOff>
      <xdr:row>1</xdr:row>
      <xdr:rowOff>178607</xdr:rowOff>
    </xdr:to>
    <xdr:pic>
      <xdr:nvPicPr>
        <xdr:cNvPr id="13" name="Imagen 12">
          <a:extLst>
            <a:ext uri="{FF2B5EF4-FFF2-40B4-BE49-F238E27FC236}">
              <a16:creationId xmlns:a16="http://schemas.microsoft.com/office/drawing/2014/main" xmlns="" id="{1AE1A8C8-3276-4968-927B-ECB8DCE1C91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0459" y="54419"/>
          <a:ext cx="1338430" cy="3839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231734</xdr:rowOff>
    </xdr:to>
    <xdr:pic>
      <xdr:nvPicPr>
        <xdr:cNvPr id="14" name="Imagen 13">
          <a:hlinkClick xmlns:r="http://schemas.openxmlformats.org/officeDocument/2006/relationships" r:id="rId1"/>
          <a:extLst>
            <a:ext uri="{FF2B5EF4-FFF2-40B4-BE49-F238E27FC236}">
              <a16:creationId xmlns:a16="http://schemas.microsoft.com/office/drawing/2014/main" xmlns="" id="{614569C0-0A03-4E6B-A9FE-3AB78F04ED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457542</xdr:colOff>
      <xdr:row>1</xdr:row>
      <xdr:rowOff>233025</xdr:rowOff>
    </xdr:to>
    <xdr:pic>
      <xdr:nvPicPr>
        <xdr:cNvPr id="15" name="Imagen 14">
          <a:extLst>
            <a:ext uri="{FF2B5EF4-FFF2-40B4-BE49-F238E27FC236}">
              <a16:creationId xmlns:a16="http://schemas.microsoft.com/office/drawing/2014/main" xmlns="" id="{39E6AEB0-6CC3-4BD5-9C3C-D41AC4BED3B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450914</xdr:colOff>
      <xdr:row>0</xdr:row>
      <xdr:rowOff>54419</xdr:rowOff>
    </xdr:from>
    <xdr:to>
      <xdr:col>1</xdr:col>
      <xdr:colOff>1789344</xdr:colOff>
      <xdr:row>1</xdr:row>
      <xdr:rowOff>178607</xdr:rowOff>
    </xdr:to>
    <xdr:pic>
      <xdr:nvPicPr>
        <xdr:cNvPr id="16" name="Imagen 15">
          <a:extLst>
            <a:ext uri="{FF2B5EF4-FFF2-40B4-BE49-F238E27FC236}">
              <a16:creationId xmlns:a16="http://schemas.microsoft.com/office/drawing/2014/main" xmlns="" id="{E403FEF1-2300-4B22-ABFB-F62BA2D632F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231734</xdr:rowOff>
    </xdr:to>
    <xdr:pic>
      <xdr:nvPicPr>
        <xdr:cNvPr id="11" name="Imagen 10">
          <a:hlinkClick xmlns:r="http://schemas.openxmlformats.org/officeDocument/2006/relationships" r:id="rId1"/>
          <a:extLst>
            <a:ext uri="{FF2B5EF4-FFF2-40B4-BE49-F238E27FC236}">
              <a16:creationId xmlns:a16="http://schemas.microsoft.com/office/drawing/2014/main" xmlns="" id="{92D40CDF-D8C7-40AE-ACF0-23531E371C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457542</xdr:colOff>
      <xdr:row>1</xdr:row>
      <xdr:rowOff>233025</xdr:rowOff>
    </xdr:to>
    <xdr:pic>
      <xdr:nvPicPr>
        <xdr:cNvPr id="12" name="Imagen 11">
          <a:extLst>
            <a:ext uri="{FF2B5EF4-FFF2-40B4-BE49-F238E27FC236}">
              <a16:creationId xmlns:a16="http://schemas.microsoft.com/office/drawing/2014/main" xmlns="" id="{1FFFF5D2-BB39-45DF-BCC8-162324624A8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450914</xdr:colOff>
      <xdr:row>0</xdr:row>
      <xdr:rowOff>54419</xdr:rowOff>
    </xdr:from>
    <xdr:to>
      <xdr:col>1</xdr:col>
      <xdr:colOff>1789344</xdr:colOff>
      <xdr:row>1</xdr:row>
      <xdr:rowOff>178607</xdr:rowOff>
    </xdr:to>
    <xdr:pic>
      <xdr:nvPicPr>
        <xdr:cNvPr id="13" name="Imagen 12">
          <a:extLst>
            <a:ext uri="{FF2B5EF4-FFF2-40B4-BE49-F238E27FC236}">
              <a16:creationId xmlns:a16="http://schemas.microsoft.com/office/drawing/2014/main" xmlns="" id="{4D96777F-703B-4727-AAE4-4833572CC37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236497</xdr:rowOff>
    </xdr:to>
    <xdr:pic>
      <xdr:nvPicPr>
        <xdr:cNvPr id="7" name="Imagen 6">
          <a:hlinkClick xmlns:r="http://schemas.openxmlformats.org/officeDocument/2006/relationships" r:id="rId1"/>
          <a:extLst>
            <a:ext uri="{FF2B5EF4-FFF2-40B4-BE49-F238E27FC236}">
              <a16:creationId xmlns:a16="http://schemas.microsoft.com/office/drawing/2014/main" xmlns="" id="{48C2A1AF-DE34-4E80-8E08-9A60BC72C7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455161</xdr:colOff>
      <xdr:row>1</xdr:row>
      <xdr:rowOff>237788</xdr:rowOff>
    </xdr:to>
    <xdr:pic>
      <xdr:nvPicPr>
        <xdr:cNvPr id="8" name="Imagen 7">
          <a:extLst>
            <a:ext uri="{FF2B5EF4-FFF2-40B4-BE49-F238E27FC236}">
              <a16:creationId xmlns:a16="http://schemas.microsoft.com/office/drawing/2014/main" xmlns="" id="{7CDEF1FB-B439-4FD7-A0B7-DD0179C4726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448533</xdr:colOff>
      <xdr:row>0</xdr:row>
      <xdr:rowOff>54419</xdr:rowOff>
    </xdr:from>
    <xdr:to>
      <xdr:col>1</xdr:col>
      <xdr:colOff>1786963</xdr:colOff>
      <xdr:row>1</xdr:row>
      <xdr:rowOff>183370</xdr:rowOff>
    </xdr:to>
    <xdr:pic>
      <xdr:nvPicPr>
        <xdr:cNvPr id="9" name="Imagen 8">
          <a:extLst>
            <a:ext uri="{FF2B5EF4-FFF2-40B4-BE49-F238E27FC236}">
              <a16:creationId xmlns:a16="http://schemas.microsoft.com/office/drawing/2014/main" xmlns="" id="{38811517-008B-43D5-9F1A-663A34D5797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240664</xdr:rowOff>
    </xdr:to>
    <xdr:pic>
      <xdr:nvPicPr>
        <xdr:cNvPr id="17" name="Imagen 16">
          <a:hlinkClick xmlns:r="http://schemas.openxmlformats.org/officeDocument/2006/relationships" r:id="rId1"/>
          <a:extLst>
            <a:ext uri="{FF2B5EF4-FFF2-40B4-BE49-F238E27FC236}">
              <a16:creationId xmlns:a16="http://schemas.microsoft.com/office/drawing/2014/main" xmlns="" id="{2B9A3312-21D7-413D-8CF7-8B15883825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448613</xdr:colOff>
      <xdr:row>1</xdr:row>
      <xdr:rowOff>241955</xdr:rowOff>
    </xdr:to>
    <xdr:pic>
      <xdr:nvPicPr>
        <xdr:cNvPr id="18" name="Imagen 17">
          <a:extLst>
            <a:ext uri="{FF2B5EF4-FFF2-40B4-BE49-F238E27FC236}">
              <a16:creationId xmlns:a16="http://schemas.microsoft.com/office/drawing/2014/main" xmlns="" id="{1443057B-1641-49C6-80FE-8995DBFC6D9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441985</xdr:colOff>
      <xdr:row>0</xdr:row>
      <xdr:rowOff>54419</xdr:rowOff>
    </xdr:from>
    <xdr:to>
      <xdr:col>1</xdr:col>
      <xdr:colOff>1780415</xdr:colOff>
      <xdr:row>1</xdr:row>
      <xdr:rowOff>187537</xdr:rowOff>
    </xdr:to>
    <xdr:pic>
      <xdr:nvPicPr>
        <xdr:cNvPr id="19" name="Imagen 18">
          <a:extLst>
            <a:ext uri="{FF2B5EF4-FFF2-40B4-BE49-F238E27FC236}">
              <a16:creationId xmlns:a16="http://schemas.microsoft.com/office/drawing/2014/main" xmlns="" id="{54201CA9-B776-4C08-8C8E-B9D60E38C01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9525000</xdr:colOff>
      <xdr:row>1</xdr:row>
      <xdr:rowOff>61912</xdr:rowOff>
    </xdr:from>
    <xdr:ext cx="928687" cy="1068162"/>
    <xdr:pic>
      <xdr:nvPicPr>
        <xdr:cNvPr id="8" name="Image 1026">
          <a:extLst>
            <a:ext uri="{FF2B5EF4-FFF2-40B4-BE49-F238E27FC236}">
              <a16:creationId xmlns:a16="http://schemas.microsoft.com/office/drawing/2014/main" xmlns="" id="{05F3FC05-CCA3-4377-BBE5-BDB43486B836}"/>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1106150" y="319087"/>
          <a:ext cx="928687" cy="1068162"/>
        </a:xfrm>
        <a:prstGeom prst="rect">
          <a:avLst/>
        </a:prstGeom>
        <a:noFill/>
        <a:ln>
          <a:noFill/>
        </a:ln>
      </xdr:spPr>
    </xdr:pic>
    <xdr:clientData/>
  </xdr:oneCellAnchor>
  <xdr:twoCellAnchor editAs="oneCell">
    <xdr:from>
      <xdr:col>1</xdr:col>
      <xdr:colOff>55562</xdr:colOff>
      <xdr:row>59</xdr:row>
      <xdr:rowOff>156482</xdr:rowOff>
    </xdr:from>
    <xdr:to>
      <xdr:col>1</xdr:col>
      <xdr:colOff>549873</xdr:colOff>
      <xdr:row>62</xdr:row>
      <xdr:rowOff>24734</xdr:rowOff>
    </xdr:to>
    <xdr:pic>
      <xdr:nvPicPr>
        <xdr:cNvPr id="9" name="Imagen 8">
          <a:extLst>
            <a:ext uri="{FF2B5EF4-FFF2-40B4-BE49-F238E27FC236}">
              <a16:creationId xmlns:a16="http://schemas.microsoft.com/office/drawing/2014/main" xmlns="" id="{775394B4-080B-4F57-B3EE-AD751ABC993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13" r="79410" b="-5181"/>
        <a:stretch/>
      </xdr:blipFill>
      <xdr:spPr>
        <a:xfrm>
          <a:off x="665162" y="4823732"/>
          <a:ext cx="494311" cy="439752"/>
        </a:xfrm>
        <a:prstGeom prst="rect">
          <a:avLst/>
        </a:prstGeom>
      </xdr:spPr>
    </xdr:pic>
    <xdr:clientData/>
  </xdr:twoCellAnchor>
  <xdr:twoCellAnchor editAs="oneCell">
    <xdr:from>
      <xdr:col>1</xdr:col>
      <xdr:colOff>578304</xdr:colOff>
      <xdr:row>59</xdr:row>
      <xdr:rowOff>168956</xdr:rowOff>
    </xdr:from>
    <xdr:to>
      <xdr:col>2</xdr:col>
      <xdr:colOff>900734</xdr:colOff>
      <xdr:row>61</xdr:row>
      <xdr:rowOff>134540</xdr:rowOff>
    </xdr:to>
    <xdr:pic>
      <xdr:nvPicPr>
        <xdr:cNvPr id="10" name="Imagen 9">
          <a:extLst>
            <a:ext uri="{FF2B5EF4-FFF2-40B4-BE49-F238E27FC236}">
              <a16:creationId xmlns:a16="http://schemas.microsoft.com/office/drawing/2014/main" xmlns="" id="{BF912571-F5E8-4F5D-9B97-3E9F04E834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744"/>
        <a:stretch/>
      </xdr:blipFill>
      <xdr:spPr>
        <a:xfrm>
          <a:off x="1187904" y="4836206"/>
          <a:ext cx="1293980" cy="34658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240664</xdr:rowOff>
    </xdr:to>
    <xdr:pic>
      <xdr:nvPicPr>
        <xdr:cNvPr id="8" name="Imagen 7">
          <a:hlinkClick xmlns:r="http://schemas.openxmlformats.org/officeDocument/2006/relationships" r:id="rId1"/>
          <a:extLst>
            <a:ext uri="{FF2B5EF4-FFF2-40B4-BE49-F238E27FC236}">
              <a16:creationId xmlns:a16="http://schemas.microsoft.com/office/drawing/2014/main" xmlns="" id="{C9DAD459-8C50-4ADE-88AD-B9D5B7CF93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53078"/>
        </a:xfrm>
        <a:prstGeom prst="rect">
          <a:avLst/>
        </a:prstGeom>
      </xdr:spPr>
    </xdr:pic>
    <xdr:clientData/>
  </xdr:twoCellAnchor>
  <xdr:twoCellAnchor editAs="oneCell">
    <xdr:from>
      <xdr:col>0</xdr:col>
      <xdr:colOff>495433</xdr:colOff>
      <xdr:row>0</xdr:row>
      <xdr:rowOff>0</xdr:rowOff>
    </xdr:from>
    <xdr:to>
      <xdr:col>1</xdr:col>
      <xdr:colOff>448613</xdr:colOff>
      <xdr:row>1</xdr:row>
      <xdr:rowOff>241955</xdr:rowOff>
    </xdr:to>
    <xdr:pic>
      <xdr:nvPicPr>
        <xdr:cNvPr id="9" name="Imagen 8">
          <a:extLst>
            <a:ext uri="{FF2B5EF4-FFF2-40B4-BE49-F238E27FC236}">
              <a16:creationId xmlns:a16="http://schemas.microsoft.com/office/drawing/2014/main" xmlns="" id="{1CA1CB6E-622A-4B42-8A0B-34E7F0FEE36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65149" cy="503893"/>
        </a:xfrm>
        <a:prstGeom prst="rect">
          <a:avLst/>
        </a:prstGeom>
      </xdr:spPr>
    </xdr:pic>
    <xdr:clientData/>
  </xdr:twoCellAnchor>
  <xdr:twoCellAnchor editAs="oneCell">
    <xdr:from>
      <xdr:col>1</xdr:col>
      <xdr:colOff>441985</xdr:colOff>
      <xdr:row>0</xdr:row>
      <xdr:rowOff>54419</xdr:rowOff>
    </xdr:from>
    <xdr:to>
      <xdr:col>1</xdr:col>
      <xdr:colOff>1780415</xdr:colOff>
      <xdr:row>1</xdr:row>
      <xdr:rowOff>187537</xdr:rowOff>
    </xdr:to>
    <xdr:pic>
      <xdr:nvPicPr>
        <xdr:cNvPr id="10" name="Imagen 9">
          <a:extLst>
            <a:ext uri="{FF2B5EF4-FFF2-40B4-BE49-F238E27FC236}">
              <a16:creationId xmlns:a16="http://schemas.microsoft.com/office/drawing/2014/main" xmlns="" id="{F8DA9359-8AD5-4E67-A6AB-89140D3570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53954" y="54419"/>
          <a:ext cx="1338430" cy="3950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246160</xdr:rowOff>
    </xdr:to>
    <xdr:pic>
      <xdr:nvPicPr>
        <xdr:cNvPr id="7" name="Imagen 6">
          <a:hlinkClick xmlns:r="http://schemas.openxmlformats.org/officeDocument/2006/relationships" r:id="rId1"/>
          <a:extLst>
            <a:ext uri="{FF2B5EF4-FFF2-40B4-BE49-F238E27FC236}">
              <a16:creationId xmlns:a16="http://schemas.microsoft.com/office/drawing/2014/main" xmlns="" id="{07E4F1D2-1188-4B52-B4A1-0822DC8B46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53078"/>
        </a:xfrm>
        <a:prstGeom prst="rect">
          <a:avLst/>
        </a:prstGeom>
      </xdr:spPr>
    </xdr:pic>
    <xdr:clientData/>
  </xdr:twoCellAnchor>
  <xdr:twoCellAnchor editAs="oneCell">
    <xdr:from>
      <xdr:col>0</xdr:col>
      <xdr:colOff>495433</xdr:colOff>
      <xdr:row>0</xdr:row>
      <xdr:rowOff>0</xdr:rowOff>
    </xdr:from>
    <xdr:to>
      <xdr:col>1</xdr:col>
      <xdr:colOff>447697</xdr:colOff>
      <xdr:row>1</xdr:row>
      <xdr:rowOff>247451</xdr:rowOff>
    </xdr:to>
    <xdr:pic>
      <xdr:nvPicPr>
        <xdr:cNvPr id="8" name="Imagen 7">
          <a:extLst>
            <a:ext uri="{FF2B5EF4-FFF2-40B4-BE49-F238E27FC236}">
              <a16:creationId xmlns:a16="http://schemas.microsoft.com/office/drawing/2014/main" xmlns="" id="{48502CDE-A9A6-437B-BA9C-CADE31978D0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65149" cy="503893"/>
        </a:xfrm>
        <a:prstGeom prst="rect">
          <a:avLst/>
        </a:prstGeom>
      </xdr:spPr>
    </xdr:pic>
    <xdr:clientData/>
  </xdr:twoCellAnchor>
  <xdr:twoCellAnchor editAs="oneCell">
    <xdr:from>
      <xdr:col>1</xdr:col>
      <xdr:colOff>441069</xdr:colOff>
      <xdr:row>0</xdr:row>
      <xdr:rowOff>54419</xdr:rowOff>
    </xdr:from>
    <xdr:to>
      <xdr:col>1</xdr:col>
      <xdr:colOff>1779499</xdr:colOff>
      <xdr:row>1</xdr:row>
      <xdr:rowOff>193033</xdr:rowOff>
    </xdr:to>
    <xdr:pic>
      <xdr:nvPicPr>
        <xdr:cNvPr id="9" name="Imagen 8">
          <a:extLst>
            <a:ext uri="{FF2B5EF4-FFF2-40B4-BE49-F238E27FC236}">
              <a16:creationId xmlns:a16="http://schemas.microsoft.com/office/drawing/2014/main" xmlns="" id="{87E8AC85-8209-46AA-994D-F57990298F5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53954" y="54419"/>
          <a:ext cx="1338430" cy="3950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165101</xdr:rowOff>
    </xdr:to>
    <xdr:sp macro="" textlink="">
      <xdr:nvSpPr>
        <xdr:cNvPr id="5" name="AutoShape 2" descr="Archivo:Santander Argentina Logo.png - Wikipedia, la enciclopedia libre">
          <a:extLst>
            <a:ext uri="{FF2B5EF4-FFF2-40B4-BE49-F238E27FC236}">
              <a16:creationId xmlns:a16="http://schemas.microsoft.com/office/drawing/2014/main" xmlns="" id="{9BD944B8-374A-4E9A-B60C-569D32AC78B8}"/>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248602</xdr:rowOff>
    </xdr:to>
    <xdr:pic>
      <xdr:nvPicPr>
        <xdr:cNvPr id="13" name="Imagen 12">
          <a:hlinkClick xmlns:r="http://schemas.openxmlformats.org/officeDocument/2006/relationships" r:id="rId1"/>
          <a:extLst>
            <a:ext uri="{FF2B5EF4-FFF2-40B4-BE49-F238E27FC236}">
              <a16:creationId xmlns:a16="http://schemas.microsoft.com/office/drawing/2014/main" xmlns="" id="{F5AD79AE-19D5-4883-A1F9-9C1D6E8E7E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53078"/>
        </a:xfrm>
        <a:prstGeom prst="rect">
          <a:avLst/>
        </a:prstGeom>
      </xdr:spPr>
    </xdr:pic>
    <xdr:clientData/>
  </xdr:twoCellAnchor>
  <xdr:twoCellAnchor editAs="oneCell">
    <xdr:from>
      <xdr:col>0</xdr:col>
      <xdr:colOff>495433</xdr:colOff>
      <xdr:row>0</xdr:row>
      <xdr:rowOff>0</xdr:rowOff>
    </xdr:from>
    <xdr:to>
      <xdr:col>1</xdr:col>
      <xdr:colOff>441999</xdr:colOff>
      <xdr:row>1</xdr:row>
      <xdr:rowOff>249893</xdr:rowOff>
    </xdr:to>
    <xdr:pic>
      <xdr:nvPicPr>
        <xdr:cNvPr id="14" name="Imagen 13">
          <a:extLst>
            <a:ext uri="{FF2B5EF4-FFF2-40B4-BE49-F238E27FC236}">
              <a16:creationId xmlns:a16="http://schemas.microsoft.com/office/drawing/2014/main" xmlns="" id="{8396500B-154C-409F-9726-5C1A367CDC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65149" cy="503893"/>
        </a:xfrm>
        <a:prstGeom prst="rect">
          <a:avLst/>
        </a:prstGeom>
      </xdr:spPr>
    </xdr:pic>
    <xdr:clientData/>
  </xdr:twoCellAnchor>
  <xdr:twoCellAnchor editAs="oneCell">
    <xdr:from>
      <xdr:col>1</xdr:col>
      <xdr:colOff>435371</xdr:colOff>
      <xdr:row>0</xdr:row>
      <xdr:rowOff>54419</xdr:rowOff>
    </xdr:from>
    <xdr:to>
      <xdr:col>1</xdr:col>
      <xdr:colOff>1773801</xdr:colOff>
      <xdr:row>1</xdr:row>
      <xdr:rowOff>195475</xdr:rowOff>
    </xdr:to>
    <xdr:pic>
      <xdr:nvPicPr>
        <xdr:cNvPr id="15" name="Imagen 14">
          <a:extLst>
            <a:ext uri="{FF2B5EF4-FFF2-40B4-BE49-F238E27FC236}">
              <a16:creationId xmlns:a16="http://schemas.microsoft.com/office/drawing/2014/main" xmlns="" id="{01826C7C-76C5-479B-8B98-35CA14DDC4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53954" y="54419"/>
          <a:ext cx="1338430" cy="3950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 name="Imagen 13">
          <a:hlinkClick xmlns:r="http://schemas.openxmlformats.org/officeDocument/2006/relationships" r:id="rId1"/>
          <a:extLst>
            <a:ext uri="{FF2B5EF4-FFF2-40B4-BE49-F238E27FC236}">
              <a16:creationId xmlns:a16="http://schemas.microsoft.com/office/drawing/2014/main" xmlns="" id="{D39E66EE-0470-4B73-9AC0-BEAF765A4D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17168"/>
        </a:xfrm>
        <a:prstGeom prst="rect">
          <a:avLst/>
        </a:prstGeom>
      </xdr:spPr>
    </xdr:pic>
    <xdr:clientData/>
  </xdr:twoCellAnchor>
  <xdr:twoCellAnchor editAs="oneCell">
    <xdr:from>
      <xdr:col>0</xdr:col>
      <xdr:colOff>495433</xdr:colOff>
      <xdr:row>0</xdr:row>
      <xdr:rowOff>0</xdr:rowOff>
    </xdr:from>
    <xdr:to>
      <xdr:col>1</xdr:col>
      <xdr:colOff>378284</xdr:colOff>
      <xdr:row>1</xdr:row>
      <xdr:rowOff>210808</xdr:rowOff>
    </xdr:to>
    <xdr:pic>
      <xdr:nvPicPr>
        <xdr:cNvPr id="3" name="Imagen 14">
          <a:extLst>
            <a:ext uri="{FF2B5EF4-FFF2-40B4-BE49-F238E27FC236}">
              <a16:creationId xmlns:a16="http://schemas.microsoft.com/office/drawing/2014/main" xmlns="" id="{F3C319EE-DB64-469D-9A70-009ACFA5B98A}"/>
            </a:ext>
            <a:ext uri="{147F2762-F138-4A5C-976F-8EAC2B608ADB}">
              <a16:predDERef xmlns:a16="http://schemas.microsoft.com/office/drawing/2014/main" xmlns="" pred="{D39E66EE-0470-4B73-9AC0-BEAF765A4D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2451" cy="467983"/>
        </a:xfrm>
        <a:prstGeom prst="rect">
          <a:avLst/>
        </a:prstGeom>
      </xdr:spPr>
    </xdr:pic>
    <xdr:clientData/>
  </xdr:twoCellAnchor>
  <xdr:twoCellAnchor editAs="oneCell">
    <xdr:from>
      <xdr:col>1</xdr:col>
      <xdr:colOff>492306</xdr:colOff>
      <xdr:row>0</xdr:row>
      <xdr:rowOff>60769</xdr:rowOff>
    </xdr:from>
    <xdr:to>
      <xdr:col>1</xdr:col>
      <xdr:colOff>1830736</xdr:colOff>
      <xdr:row>1</xdr:row>
      <xdr:rowOff>162740</xdr:rowOff>
    </xdr:to>
    <xdr:pic>
      <xdr:nvPicPr>
        <xdr:cNvPr id="4" name="Imagen 15">
          <a:extLst>
            <a:ext uri="{FF2B5EF4-FFF2-40B4-BE49-F238E27FC236}">
              <a16:creationId xmlns:a16="http://schemas.microsoft.com/office/drawing/2014/main" xmlns="" id="{F98382E5-91F5-4897-990B-2B42C8602465}"/>
            </a:ext>
            <a:ext uri="{147F2762-F138-4A5C-976F-8EAC2B608ADB}">
              <a16:predDERef xmlns:a16="http://schemas.microsoft.com/office/drawing/2014/main" xmlns="" pred="{F3C319EE-DB64-469D-9A70-009ACFA5B98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101906" y="60769"/>
          <a:ext cx="1338430" cy="35597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 name="Imagen 13">
          <a:hlinkClick xmlns:r="http://schemas.openxmlformats.org/officeDocument/2006/relationships" r:id="rId1"/>
          <a:extLst>
            <a:ext uri="{FF2B5EF4-FFF2-40B4-BE49-F238E27FC236}">
              <a16:creationId xmlns:a16="http://schemas.microsoft.com/office/drawing/2014/main" xmlns="" id="{4B2F8F04-C112-473C-834F-E13978938E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17168"/>
        </a:xfrm>
        <a:prstGeom prst="rect">
          <a:avLst/>
        </a:prstGeom>
      </xdr:spPr>
    </xdr:pic>
    <xdr:clientData/>
  </xdr:twoCellAnchor>
  <xdr:twoCellAnchor editAs="oneCell">
    <xdr:from>
      <xdr:col>0</xdr:col>
      <xdr:colOff>495433</xdr:colOff>
      <xdr:row>0</xdr:row>
      <xdr:rowOff>0</xdr:rowOff>
    </xdr:from>
    <xdr:to>
      <xdr:col>1</xdr:col>
      <xdr:colOff>378284</xdr:colOff>
      <xdr:row>1</xdr:row>
      <xdr:rowOff>210808</xdr:rowOff>
    </xdr:to>
    <xdr:pic>
      <xdr:nvPicPr>
        <xdr:cNvPr id="3" name="Imagen 14">
          <a:extLst>
            <a:ext uri="{FF2B5EF4-FFF2-40B4-BE49-F238E27FC236}">
              <a16:creationId xmlns:a16="http://schemas.microsoft.com/office/drawing/2014/main" xmlns="" id="{A7E01ABB-5300-4E43-A87E-774DBF8D7EBC}"/>
            </a:ext>
            <a:ext uri="{147F2762-F138-4A5C-976F-8EAC2B608ADB}">
              <a16:predDERef xmlns:a16="http://schemas.microsoft.com/office/drawing/2014/main" xmlns="" pred="{4B2F8F04-C112-473C-834F-E13978938E4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2451" cy="467983"/>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4" name="Imagen 15">
          <a:extLst>
            <a:ext uri="{FF2B5EF4-FFF2-40B4-BE49-F238E27FC236}">
              <a16:creationId xmlns:a16="http://schemas.microsoft.com/office/drawing/2014/main" xmlns="" id="{C66870FB-9A7D-4C14-9DCA-ADC8EED97DB6}"/>
            </a:ext>
            <a:ext uri="{147F2762-F138-4A5C-976F-8EAC2B608ADB}">
              <a16:predDERef xmlns:a16="http://schemas.microsoft.com/office/drawing/2014/main" xmlns="" pred="{A7E01ABB-5300-4E43-A87E-774DBF8D7E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076506" y="54419"/>
          <a:ext cx="1338430" cy="3591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 name="Imagen 13">
          <a:hlinkClick xmlns:r="http://schemas.openxmlformats.org/officeDocument/2006/relationships" r:id="rId1"/>
          <a:extLst>
            <a:ext uri="{FF2B5EF4-FFF2-40B4-BE49-F238E27FC236}">
              <a16:creationId xmlns:a16="http://schemas.microsoft.com/office/drawing/2014/main" xmlns="" id="{48D526DA-554C-4F58-AE49-DCBF176A91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17168"/>
        </a:xfrm>
        <a:prstGeom prst="rect">
          <a:avLst/>
        </a:prstGeom>
      </xdr:spPr>
    </xdr:pic>
    <xdr:clientData/>
  </xdr:twoCellAnchor>
  <xdr:twoCellAnchor editAs="oneCell">
    <xdr:from>
      <xdr:col>0</xdr:col>
      <xdr:colOff>495433</xdr:colOff>
      <xdr:row>0</xdr:row>
      <xdr:rowOff>0</xdr:rowOff>
    </xdr:from>
    <xdr:to>
      <xdr:col>1</xdr:col>
      <xdr:colOff>365584</xdr:colOff>
      <xdr:row>1</xdr:row>
      <xdr:rowOff>210808</xdr:rowOff>
    </xdr:to>
    <xdr:pic>
      <xdr:nvPicPr>
        <xdr:cNvPr id="3" name="Imagen 14">
          <a:extLst>
            <a:ext uri="{FF2B5EF4-FFF2-40B4-BE49-F238E27FC236}">
              <a16:creationId xmlns:a16="http://schemas.microsoft.com/office/drawing/2014/main" xmlns="" id="{E35F7C1D-9D70-4BB7-87AD-CE9990DD3AAB}"/>
            </a:ext>
            <a:ext uri="{147F2762-F138-4A5C-976F-8EAC2B608ADB}">
              <a16:predDERef xmlns:a16="http://schemas.microsoft.com/office/drawing/2014/main" xmlns="" pred="{48D526DA-554C-4F58-AE49-DCBF176A911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2451" cy="467983"/>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4" name="Imagen 15">
          <a:extLst>
            <a:ext uri="{FF2B5EF4-FFF2-40B4-BE49-F238E27FC236}">
              <a16:creationId xmlns:a16="http://schemas.microsoft.com/office/drawing/2014/main" xmlns="" id="{A59925A5-6E67-4E0C-849D-7FDB730C81B5}"/>
            </a:ext>
            <a:ext uri="{147F2762-F138-4A5C-976F-8EAC2B608ADB}">
              <a16:predDERef xmlns:a16="http://schemas.microsoft.com/office/drawing/2014/main" xmlns="" pred="{E35F7C1D-9D70-4BB7-87AD-CE9990DD3AA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076506" y="54419"/>
          <a:ext cx="1338430" cy="35914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 name="Imagen 13">
          <a:hlinkClick xmlns:r="http://schemas.openxmlformats.org/officeDocument/2006/relationships" r:id="rId1"/>
          <a:extLst>
            <a:ext uri="{FF2B5EF4-FFF2-40B4-BE49-F238E27FC236}">
              <a16:creationId xmlns:a16="http://schemas.microsoft.com/office/drawing/2014/main" xmlns="" id="{9C0DE657-8CBD-4DA0-8104-45F575DBF0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17168"/>
        </a:xfrm>
        <a:prstGeom prst="rect">
          <a:avLst/>
        </a:prstGeom>
      </xdr:spPr>
    </xdr:pic>
    <xdr:clientData/>
  </xdr:twoCellAnchor>
  <xdr:twoCellAnchor editAs="oneCell">
    <xdr:from>
      <xdr:col>0</xdr:col>
      <xdr:colOff>495433</xdr:colOff>
      <xdr:row>0</xdr:row>
      <xdr:rowOff>0</xdr:rowOff>
    </xdr:from>
    <xdr:to>
      <xdr:col>1</xdr:col>
      <xdr:colOff>378284</xdr:colOff>
      <xdr:row>1</xdr:row>
      <xdr:rowOff>210808</xdr:rowOff>
    </xdr:to>
    <xdr:pic>
      <xdr:nvPicPr>
        <xdr:cNvPr id="3" name="Imagen 14">
          <a:extLst>
            <a:ext uri="{FF2B5EF4-FFF2-40B4-BE49-F238E27FC236}">
              <a16:creationId xmlns:a16="http://schemas.microsoft.com/office/drawing/2014/main" xmlns="" id="{6B9C8288-9CC7-468D-BC51-DAA9FFF97F70}"/>
            </a:ext>
            <a:ext uri="{147F2762-F138-4A5C-976F-8EAC2B608ADB}">
              <a16:predDERef xmlns:a16="http://schemas.microsoft.com/office/drawing/2014/main" xmlns="" pred="{9C0DE657-8CBD-4DA0-8104-45F575DBF0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2451" cy="467983"/>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4" name="Imagen 15">
          <a:extLst>
            <a:ext uri="{FF2B5EF4-FFF2-40B4-BE49-F238E27FC236}">
              <a16:creationId xmlns:a16="http://schemas.microsoft.com/office/drawing/2014/main" xmlns="" id="{8A1690AD-5546-47D7-9200-7AFB955E58E2}"/>
            </a:ext>
            <a:ext uri="{147F2762-F138-4A5C-976F-8EAC2B608ADB}">
              <a16:predDERef xmlns:a16="http://schemas.microsoft.com/office/drawing/2014/main" xmlns="" pred="{6B9C8288-9CC7-468D-BC51-DAA9FFF97F7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076506" y="54419"/>
          <a:ext cx="1338430" cy="35914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248602</xdr:rowOff>
    </xdr:to>
    <xdr:pic>
      <xdr:nvPicPr>
        <xdr:cNvPr id="13" name="Imagen 12">
          <a:hlinkClick xmlns:r="http://schemas.openxmlformats.org/officeDocument/2006/relationships" r:id="rId1"/>
          <a:extLst>
            <a:ext uri="{FF2B5EF4-FFF2-40B4-BE49-F238E27FC236}">
              <a16:creationId xmlns:a16="http://schemas.microsoft.com/office/drawing/2014/main" xmlns="" id="{5977B320-7C3C-42C1-B395-E0D69847FC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61016"/>
        </a:xfrm>
        <a:prstGeom prst="rect">
          <a:avLst/>
        </a:prstGeom>
      </xdr:spPr>
    </xdr:pic>
    <xdr:clientData/>
  </xdr:twoCellAnchor>
  <xdr:twoCellAnchor editAs="oneCell">
    <xdr:from>
      <xdr:col>0</xdr:col>
      <xdr:colOff>495433</xdr:colOff>
      <xdr:row>0</xdr:row>
      <xdr:rowOff>0</xdr:rowOff>
    </xdr:from>
    <xdr:to>
      <xdr:col>1</xdr:col>
      <xdr:colOff>441999</xdr:colOff>
      <xdr:row>1</xdr:row>
      <xdr:rowOff>249893</xdr:rowOff>
    </xdr:to>
    <xdr:pic>
      <xdr:nvPicPr>
        <xdr:cNvPr id="14" name="Imagen 13">
          <a:extLst>
            <a:ext uri="{FF2B5EF4-FFF2-40B4-BE49-F238E27FC236}">
              <a16:creationId xmlns:a16="http://schemas.microsoft.com/office/drawing/2014/main" xmlns="" id="{2C8F8443-8911-4313-BE70-5F068206CBB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58535" cy="511831"/>
        </a:xfrm>
        <a:prstGeom prst="rect">
          <a:avLst/>
        </a:prstGeom>
      </xdr:spPr>
    </xdr:pic>
    <xdr:clientData/>
  </xdr:twoCellAnchor>
  <xdr:twoCellAnchor editAs="oneCell">
    <xdr:from>
      <xdr:col>1</xdr:col>
      <xdr:colOff>435371</xdr:colOff>
      <xdr:row>0</xdr:row>
      <xdr:rowOff>54419</xdr:rowOff>
    </xdr:from>
    <xdr:to>
      <xdr:col>1</xdr:col>
      <xdr:colOff>1773801</xdr:colOff>
      <xdr:row>1</xdr:row>
      <xdr:rowOff>195475</xdr:rowOff>
    </xdr:to>
    <xdr:pic>
      <xdr:nvPicPr>
        <xdr:cNvPr id="15" name="Imagen 14">
          <a:extLst>
            <a:ext uri="{FF2B5EF4-FFF2-40B4-BE49-F238E27FC236}">
              <a16:creationId xmlns:a16="http://schemas.microsoft.com/office/drawing/2014/main" xmlns="" id="{C9A52D45-18DC-48C6-A95C-28A73F03A9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47340" y="54419"/>
          <a:ext cx="1338430" cy="40299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248602</xdr:rowOff>
    </xdr:to>
    <xdr:pic>
      <xdr:nvPicPr>
        <xdr:cNvPr id="16" name="Imagen 15">
          <a:hlinkClick xmlns:r="http://schemas.openxmlformats.org/officeDocument/2006/relationships" r:id="rId1"/>
          <a:extLst>
            <a:ext uri="{FF2B5EF4-FFF2-40B4-BE49-F238E27FC236}">
              <a16:creationId xmlns:a16="http://schemas.microsoft.com/office/drawing/2014/main" xmlns="" id="{1C1F2D82-78C6-4D07-B20A-40B113345F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61016"/>
        </a:xfrm>
        <a:prstGeom prst="rect">
          <a:avLst/>
        </a:prstGeom>
      </xdr:spPr>
    </xdr:pic>
    <xdr:clientData/>
  </xdr:twoCellAnchor>
  <xdr:twoCellAnchor editAs="oneCell">
    <xdr:from>
      <xdr:col>0</xdr:col>
      <xdr:colOff>495433</xdr:colOff>
      <xdr:row>0</xdr:row>
      <xdr:rowOff>0</xdr:rowOff>
    </xdr:from>
    <xdr:to>
      <xdr:col>1</xdr:col>
      <xdr:colOff>441999</xdr:colOff>
      <xdr:row>1</xdr:row>
      <xdr:rowOff>249893</xdr:rowOff>
    </xdr:to>
    <xdr:pic>
      <xdr:nvPicPr>
        <xdr:cNvPr id="17" name="Imagen 16">
          <a:extLst>
            <a:ext uri="{FF2B5EF4-FFF2-40B4-BE49-F238E27FC236}">
              <a16:creationId xmlns:a16="http://schemas.microsoft.com/office/drawing/2014/main" xmlns="" id="{86E17389-F520-48DD-9927-E464494D2C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58535" cy="511831"/>
        </a:xfrm>
        <a:prstGeom prst="rect">
          <a:avLst/>
        </a:prstGeom>
      </xdr:spPr>
    </xdr:pic>
    <xdr:clientData/>
  </xdr:twoCellAnchor>
  <xdr:twoCellAnchor editAs="oneCell">
    <xdr:from>
      <xdr:col>1</xdr:col>
      <xdr:colOff>435371</xdr:colOff>
      <xdr:row>0</xdr:row>
      <xdr:rowOff>54419</xdr:rowOff>
    </xdr:from>
    <xdr:to>
      <xdr:col>1</xdr:col>
      <xdr:colOff>1773801</xdr:colOff>
      <xdr:row>1</xdr:row>
      <xdr:rowOff>195475</xdr:rowOff>
    </xdr:to>
    <xdr:pic>
      <xdr:nvPicPr>
        <xdr:cNvPr id="18" name="Imagen 17">
          <a:extLst>
            <a:ext uri="{FF2B5EF4-FFF2-40B4-BE49-F238E27FC236}">
              <a16:creationId xmlns:a16="http://schemas.microsoft.com/office/drawing/2014/main" xmlns="" id="{3665218F-5F18-4FF5-A4DE-9BEC4452E8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47340" y="54419"/>
          <a:ext cx="1338430" cy="4029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304800</xdr:colOff>
      <xdr:row>4</xdr:row>
      <xdr:rowOff>165101</xdr:rowOff>
    </xdr:to>
    <xdr:sp macro="" textlink="">
      <xdr:nvSpPr>
        <xdr:cNvPr id="11" name="AutoShape 2" descr="Archivo:Santander Argentina Logo.png - Wikipedia, la enciclopedia libre">
          <a:extLst>
            <a:ext uri="{FF2B5EF4-FFF2-40B4-BE49-F238E27FC236}">
              <a16:creationId xmlns:a16="http://schemas.microsoft.com/office/drawing/2014/main" xmlns="" id="{B8C91463-ED66-49BA-AC15-DFAD6BD58C8D}"/>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2</xdr:row>
      <xdr:rowOff>4148</xdr:rowOff>
    </xdr:to>
    <xdr:pic>
      <xdr:nvPicPr>
        <xdr:cNvPr id="23" name="Imagen 22">
          <a:hlinkClick xmlns:r="http://schemas.openxmlformats.org/officeDocument/2006/relationships" r:id="rId1"/>
          <a:extLst>
            <a:ext uri="{FF2B5EF4-FFF2-40B4-BE49-F238E27FC236}">
              <a16:creationId xmlns:a16="http://schemas.microsoft.com/office/drawing/2014/main" xmlns="" id="{4D907DC5-9ABD-4752-9D26-66F5CB07E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61016"/>
        </a:xfrm>
        <a:prstGeom prst="rect">
          <a:avLst/>
        </a:prstGeom>
      </xdr:spPr>
    </xdr:pic>
    <xdr:clientData/>
  </xdr:twoCellAnchor>
  <xdr:twoCellAnchor editAs="oneCell">
    <xdr:from>
      <xdr:col>0</xdr:col>
      <xdr:colOff>495433</xdr:colOff>
      <xdr:row>0</xdr:row>
      <xdr:rowOff>0</xdr:rowOff>
    </xdr:from>
    <xdr:to>
      <xdr:col>1</xdr:col>
      <xdr:colOff>435519</xdr:colOff>
      <xdr:row>2</xdr:row>
      <xdr:rowOff>5439</xdr:rowOff>
    </xdr:to>
    <xdr:pic>
      <xdr:nvPicPr>
        <xdr:cNvPr id="24" name="Imagen 23">
          <a:extLst>
            <a:ext uri="{FF2B5EF4-FFF2-40B4-BE49-F238E27FC236}">
              <a16:creationId xmlns:a16="http://schemas.microsoft.com/office/drawing/2014/main" xmlns="" id="{DDA7B8C8-C81F-4005-AB59-9102991E401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58535" cy="511831"/>
        </a:xfrm>
        <a:prstGeom prst="rect">
          <a:avLst/>
        </a:prstGeom>
      </xdr:spPr>
    </xdr:pic>
    <xdr:clientData/>
  </xdr:twoCellAnchor>
  <xdr:twoCellAnchor editAs="oneCell">
    <xdr:from>
      <xdr:col>1</xdr:col>
      <xdr:colOff>428891</xdr:colOff>
      <xdr:row>0</xdr:row>
      <xdr:rowOff>54419</xdr:rowOff>
    </xdr:from>
    <xdr:to>
      <xdr:col>1</xdr:col>
      <xdr:colOff>1767321</xdr:colOff>
      <xdr:row>1</xdr:row>
      <xdr:rowOff>204217</xdr:rowOff>
    </xdr:to>
    <xdr:pic>
      <xdr:nvPicPr>
        <xdr:cNvPr id="25" name="Imagen 24">
          <a:extLst>
            <a:ext uri="{FF2B5EF4-FFF2-40B4-BE49-F238E27FC236}">
              <a16:creationId xmlns:a16="http://schemas.microsoft.com/office/drawing/2014/main" xmlns="" id="{E39D338B-9CFE-4759-AD06-F4DC87A52BB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47340" y="54419"/>
          <a:ext cx="1338430" cy="4029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 name="Imagen 13">
          <a:hlinkClick xmlns:r="http://schemas.openxmlformats.org/officeDocument/2006/relationships" r:id="rId1"/>
          <a:extLst>
            <a:ext uri="{FF2B5EF4-FFF2-40B4-BE49-F238E27FC236}">
              <a16:creationId xmlns:a16="http://schemas.microsoft.com/office/drawing/2014/main" xmlns="" id="{6DA86CCF-503C-4C18-B152-96428163D6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17168"/>
        </a:xfrm>
        <a:prstGeom prst="rect">
          <a:avLst/>
        </a:prstGeom>
      </xdr:spPr>
    </xdr:pic>
    <xdr:clientData/>
  </xdr:twoCellAnchor>
  <xdr:twoCellAnchor editAs="oneCell">
    <xdr:from>
      <xdr:col>0</xdr:col>
      <xdr:colOff>495433</xdr:colOff>
      <xdr:row>0</xdr:row>
      <xdr:rowOff>0</xdr:rowOff>
    </xdr:from>
    <xdr:to>
      <xdr:col>1</xdr:col>
      <xdr:colOff>378284</xdr:colOff>
      <xdr:row>1</xdr:row>
      <xdr:rowOff>210808</xdr:rowOff>
    </xdr:to>
    <xdr:pic>
      <xdr:nvPicPr>
        <xdr:cNvPr id="3" name="Imagen 14">
          <a:extLst>
            <a:ext uri="{FF2B5EF4-FFF2-40B4-BE49-F238E27FC236}">
              <a16:creationId xmlns:a16="http://schemas.microsoft.com/office/drawing/2014/main" xmlns="" id="{58E569A4-A45C-4577-947D-22DD881DEA38}"/>
            </a:ext>
            <a:ext uri="{147F2762-F138-4A5C-976F-8EAC2B608ADB}">
              <a16:predDERef xmlns:a16="http://schemas.microsoft.com/office/drawing/2014/main" xmlns="" pred="{6DA86CCF-503C-4C18-B152-96428163D6B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2451" cy="467983"/>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4" name="Imagen 15">
          <a:extLst>
            <a:ext uri="{FF2B5EF4-FFF2-40B4-BE49-F238E27FC236}">
              <a16:creationId xmlns:a16="http://schemas.microsoft.com/office/drawing/2014/main" xmlns="" id="{AB7A7669-053C-4B73-A582-19E1CA736E5D}"/>
            </a:ext>
            <a:ext uri="{147F2762-F138-4A5C-976F-8EAC2B608ADB}">
              <a16:predDERef xmlns:a16="http://schemas.microsoft.com/office/drawing/2014/main" xmlns="" pred="{58E569A4-A45C-4577-947D-22DD881DEA3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81256" y="54419"/>
          <a:ext cx="1338430" cy="35914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57151</xdr:colOff>
      <xdr:row>0</xdr:row>
      <xdr:rowOff>43175</xdr:rowOff>
    </xdr:from>
    <xdr:to>
      <xdr:col>0</xdr:col>
      <xdr:colOff>330155</xdr:colOff>
      <xdr:row>1</xdr:row>
      <xdr:rowOff>107951</xdr:rowOff>
    </xdr:to>
    <xdr:pic>
      <xdr:nvPicPr>
        <xdr:cNvPr id="2" name="Imagen 1">
          <a:hlinkClick xmlns:r="http://schemas.openxmlformats.org/officeDocument/2006/relationships" r:id="rId1"/>
          <a:extLst>
            <a:ext uri="{FF2B5EF4-FFF2-40B4-BE49-F238E27FC236}">
              <a16:creationId xmlns:a16="http://schemas.microsoft.com/office/drawing/2014/main" xmlns="" id="{4D907DC5-9ABD-4752-9D26-66F5CB07E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1" y="43175"/>
          <a:ext cx="273004" cy="318776"/>
        </a:xfrm>
        <a:prstGeom prst="rect">
          <a:avLst/>
        </a:prstGeom>
      </xdr:spPr>
    </xdr:pic>
    <xdr:clientData/>
  </xdr:twoCellAnchor>
  <xdr:twoCellAnchor editAs="oneCell">
    <xdr:from>
      <xdr:col>1</xdr:col>
      <xdr:colOff>108083</xdr:colOff>
      <xdr:row>0</xdr:row>
      <xdr:rowOff>1</xdr:rowOff>
    </xdr:from>
    <xdr:to>
      <xdr:col>1</xdr:col>
      <xdr:colOff>419100</xdr:colOff>
      <xdr:row>2</xdr:row>
      <xdr:rowOff>25885</xdr:rowOff>
    </xdr:to>
    <xdr:pic>
      <xdr:nvPicPr>
        <xdr:cNvPr id="3" name="Imagen 2">
          <a:extLst>
            <a:ext uri="{FF2B5EF4-FFF2-40B4-BE49-F238E27FC236}">
              <a16:creationId xmlns:a16="http://schemas.microsoft.com/office/drawing/2014/main" xmlns="" id="{DDA7B8C8-C81F-4005-AB59-9102991E401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597033" y="1"/>
          <a:ext cx="311017" cy="406884"/>
        </a:xfrm>
        <a:prstGeom prst="rect">
          <a:avLst/>
        </a:prstGeom>
      </xdr:spPr>
    </xdr:pic>
    <xdr:clientData/>
  </xdr:twoCellAnchor>
  <xdr:twoCellAnchor editAs="oneCell">
    <xdr:from>
      <xdr:col>1</xdr:col>
      <xdr:colOff>727341</xdr:colOff>
      <xdr:row>0</xdr:row>
      <xdr:rowOff>63500</xdr:rowOff>
    </xdr:from>
    <xdr:to>
      <xdr:col>2</xdr:col>
      <xdr:colOff>107950</xdr:colOff>
      <xdr:row>1</xdr:row>
      <xdr:rowOff>112966</xdr:rowOff>
    </xdr:to>
    <xdr:pic>
      <xdr:nvPicPr>
        <xdr:cNvPr id="4" name="Imagen 3">
          <a:extLst>
            <a:ext uri="{FF2B5EF4-FFF2-40B4-BE49-F238E27FC236}">
              <a16:creationId xmlns:a16="http://schemas.microsoft.com/office/drawing/2014/main" xmlns="" id="{E39D338B-9CFE-4759-AD06-F4DC87A52BB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216291" y="63500"/>
          <a:ext cx="783959" cy="30346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304799</xdr:colOff>
      <xdr:row>1</xdr:row>
      <xdr:rowOff>238594</xdr:rowOff>
    </xdr:to>
    <xdr:pic>
      <xdr:nvPicPr>
        <xdr:cNvPr id="2" name="Imagen 1">
          <a:hlinkClick xmlns:r="http://schemas.openxmlformats.org/officeDocument/2006/relationships" r:id="rId1"/>
          <a:extLst>
            <a:ext uri="{FF2B5EF4-FFF2-40B4-BE49-F238E27FC236}">
              <a16:creationId xmlns:a16="http://schemas.microsoft.com/office/drawing/2014/main" xmlns="" id="{4D907DC5-9ABD-4752-9D26-66F5CB07E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050"/>
          <a:ext cx="304799" cy="473544"/>
        </a:xfrm>
        <a:prstGeom prst="rect">
          <a:avLst/>
        </a:prstGeom>
      </xdr:spPr>
    </xdr:pic>
    <xdr:clientData/>
  </xdr:twoCellAnchor>
  <xdr:twoCellAnchor editAs="oneCell">
    <xdr:from>
      <xdr:col>1</xdr:col>
      <xdr:colOff>12701</xdr:colOff>
      <xdr:row>0</xdr:row>
      <xdr:rowOff>25401</xdr:rowOff>
    </xdr:from>
    <xdr:to>
      <xdr:col>1</xdr:col>
      <xdr:colOff>286473</xdr:colOff>
      <xdr:row>1</xdr:row>
      <xdr:rowOff>222251</xdr:rowOff>
    </xdr:to>
    <xdr:pic>
      <xdr:nvPicPr>
        <xdr:cNvPr id="3" name="Imagen 2">
          <a:extLst>
            <a:ext uri="{FF2B5EF4-FFF2-40B4-BE49-F238E27FC236}">
              <a16:creationId xmlns:a16="http://schemas.microsoft.com/office/drawing/2014/main" xmlns="" id="{DDA7B8C8-C81F-4005-AB59-9102991E401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323851" y="25401"/>
          <a:ext cx="273772" cy="450850"/>
        </a:xfrm>
        <a:prstGeom prst="rect">
          <a:avLst/>
        </a:prstGeom>
      </xdr:spPr>
    </xdr:pic>
    <xdr:clientData/>
  </xdr:twoCellAnchor>
  <xdr:twoCellAnchor editAs="oneCell">
    <xdr:from>
      <xdr:col>1</xdr:col>
      <xdr:colOff>276491</xdr:colOff>
      <xdr:row>0</xdr:row>
      <xdr:rowOff>44450</xdr:rowOff>
    </xdr:from>
    <xdr:to>
      <xdr:col>2</xdr:col>
      <xdr:colOff>285750</xdr:colOff>
      <xdr:row>1</xdr:row>
      <xdr:rowOff>186259</xdr:rowOff>
    </xdr:to>
    <xdr:pic>
      <xdr:nvPicPr>
        <xdr:cNvPr id="4" name="Imagen 3">
          <a:extLst>
            <a:ext uri="{FF2B5EF4-FFF2-40B4-BE49-F238E27FC236}">
              <a16:creationId xmlns:a16="http://schemas.microsoft.com/office/drawing/2014/main" xmlns="" id="{E39D338B-9CFE-4759-AD06-F4DC87A52BB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587641" y="44450"/>
          <a:ext cx="771259" cy="39580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95251</xdr:colOff>
      <xdr:row>0</xdr:row>
      <xdr:rowOff>50800</xdr:rowOff>
    </xdr:from>
    <xdr:to>
      <xdr:col>0</xdr:col>
      <xdr:colOff>303555</xdr:colOff>
      <xdr:row>1</xdr:row>
      <xdr:rowOff>215900</xdr:rowOff>
    </xdr:to>
    <xdr:pic>
      <xdr:nvPicPr>
        <xdr:cNvPr id="2" name="Imagen 1">
          <a:hlinkClick xmlns:r="http://schemas.openxmlformats.org/officeDocument/2006/relationships" r:id="rId1"/>
          <a:extLst>
            <a:ext uri="{FF2B5EF4-FFF2-40B4-BE49-F238E27FC236}">
              <a16:creationId xmlns:a16="http://schemas.microsoft.com/office/drawing/2014/main" xmlns="" id="{4D907DC5-9ABD-4752-9D26-66F5CB07E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1" y="50800"/>
          <a:ext cx="208304" cy="419100"/>
        </a:xfrm>
        <a:prstGeom prst="rect">
          <a:avLst/>
        </a:prstGeom>
      </xdr:spPr>
    </xdr:pic>
    <xdr:clientData/>
  </xdr:twoCellAnchor>
  <xdr:twoCellAnchor editAs="oneCell">
    <xdr:from>
      <xdr:col>1</xdr:col>
      <xdr:colOff>31751</xdr:colOff>
      <xdr:row>0</xdr:row>
      <xdr:rowOff>0</xdr:rowOff>
    </xdr:from>
    <xdr:to>
      <xdr:col>1</xdr:col>
      <xdr:colOff>266700</xdr:colOff>
      <xdr:row>1</xdr:row>
      <xdr:rowOff>252805</xdr:rowOff>
    </xdr:to>
    <xdr:pic>
      <xdr:nvPicPr>
        <xdr:cNvPr id="3" name="Imagen 2">
          <a:extLst>
            <a:ext uri="{FF2B5EF4-FFF2-40B4-BE49-F238E27FC236}">
              <a16:creationId xmlns:a16="http://schemas.microsoft.com/office/drawing/2014/main" xmlns="" id="{DDA7B8C8-C81F-4005-AB59-9102991E401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31801" y="0"/>
          <a:ext cx="234949" cy="506805"/>
        </a:xfrm>
        <a:prstGeom prst="rect">
          <a:avLst/>
        </a:prstGeom>
      </xdr:spPr>
    </xdr:pic>
    <xdr:clientData/>
  </xdr:twoCellAnchor>
  <xdr:twoCellAnchor editAs="oneCell">
    <xdr:from>
      <xdr:col>1</xdr:col>
      <xdr:colOff>378091</xdr:colOff>
      <xdr:row>0</xdr:row>
      <xdr:rowOff>44450</xdr:rowOff>
    </xdr:from>
    <xdr:to>
      <xdr:col>1</xdr:col>
      <xdr:colOff>1270000</xdr:colOff>
      <xdr:row>1</xdr:row>
      <xdr:rowOff>220143</xdr:rowOff>
    </xdr:to>
    <xdr:pic>
      <xdr:nvPicPr>
        <xdr:cNvPr id="4" name="Imagen 3">
          <a:extLst>
            <a:ext uri="{FF2B5EF4-FFF2-40B4-BE49-F238E27FC236}">
              <a16:creationId xmlns:a16="http://schemas.microsoft.com/office/drawing/2014/main" xmlns="" id="{E39D338B-9CFE-4759-AD06-F4DC87A52BB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778141" y="44450"/>
          <a:ext cx="891909" cy="4296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 name="Imagen 13">
          <a:hlinkClick xmlns:r="http://schemas.openxmlformats.org/officeDocument/2006/relationships" r:id="rId1"/>
          <a:extLst>
            <a:ext uri="{FF2B5EF4-FFF2-40B4-BE49-F238E27FC236}">
              <a16:creationId xmlns:a16="http://schemas.microsoft.com/office/drawing/2014/main" xmlns="" id="{813BE681-05B0-483B-A6FC-D52DD14D63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17168"/>
        </a:xfrm>
        <a:prstGeom prst="rect">
          <a:avLst/>
        </a:prstGeom>
      </xdr:spPr>
    </xdr:pic>
    <xdr:clientData/>
  </xdr:twoCellAnchor>
  <xdr:twoCellAnchor editAs="oneCell">
    <xdr:from>
      <xdr:col>0</xdr:col>
      <xdr:colOff>495433</xdr:colOff>
      <xdr:row>0</xdr:row>
      <xdr:rowOff>0</xdr:rowOff>
    </xdr:from>
    <xdr:to>
      <xdr:col>1</xdr:col>
      <xdr:colOff>378284</xdr:colOff>
      <xdr:row>1</xdr:row>
      <xdr:rowOff>210808</xdr:rowOff>
    </xdr:to>
    <xdr:pic>
      <xdr:nvPicPr>
        <xdr:cNvPr id="3" name="Imagen 14">
          <a:extLst>
            <a:ext uri="{FF2B5EF4-FFF2-40B4-BE49-F238E27FC236}">
              <a16:creationId xmlns:a16="http://schemas.microsoft.com/office/drawing/2014/main" xmlns="" id="{57285F86-6DC4-4088-92F7-866FFC7556B3}"/>
            </a:ext>
            <a:ext uri="{147F2762-F138-4A5C-976F-8EAC2B608ADB}">
              <a16:predDERef xmlns:a16="http://schemas.microsoft.com/office/drawing/2014/main" xmlns="" pred="{813BE681-05B0-483B-A6FC-D52DD14D63D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2451" cy="467983"/>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4" name="Imagen 15">
          <a:extLst>
            <a:ext uri="{FF2B5EF4-FFF2-40B4-BE49-F238E27FC236}">
              <a16:creationId xmlns:a16="http://schemas.microsoft.com/office/drawing/2014/main" xmlns="" id="{B1BB2647-1058-44B7-AFA9-E6493746BE31}"/>
            </a:ext>
            <a:ext uri="{147F2762-F138-4A5C-976F-8EAC2B608ADB}">
              <a16:predDERef xmlns:a16="http://schemas.microsoft.com/office/drawing/2014/main" xmlns="" pred="{57285F86-6DC4-4088-92F7-866FFC7556B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076506" y="54419"/>
          <a:ext cx="1338430" cy="3591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304800</xdr:colOff>
      <xdr:row>4</xdr:row>
      <xdr:rowOff>162538</xdr:rowOff>
    </xdr:to>
    <xdr:sp macro="" textlink="">
      <xdr:nvSpPr>
        <xdr:cNvPr id="2" name="AutoShape 2" descr="Archivo:Santander Argentina Logo.png - Wikipedia, la enciclopedia libre">
          <a:extLst>
            <a:ext uri="{FF2B5EF4-FFF2-40B4-BE49-F238E27FC236}">
              <a16:creationId xmlns:a16="http://schemas.microsoft.com/office/drawing/2014/main" xmlns="" id="{8D4E6CA2-E69A-419C-BAE3-DAAB890C51BB}"/>
            </a:ext>
          </a:extLst>
        </xdr:cNvPr>
        <xdr:cNvSpPr>
          <a:spLocks noChangeAspect="1" noChangeArrowheads="1"/>
        </xdr:cNvSpPr>
      </xdr:nvSpPr>
      <xdr:spPr bwMode="auto">
        <a:xfrm>
          <a:off x="10982325" y="7429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209517</xdr:rowOff>
    </xdr:to>
    <xdr:pic>
      <xdr:nvPicPr>
        <xdr:cNvPr id="14" name="Imagen 13">
          <a:hlinkClick xmlns:r="http://schemas.openxmlformats.org/officeDocument/2006/relationships" r:id="rId1"/>
          <a:extLst>
            <a:ext uri="{FF2B5EF4-FFF2-40B4-BE49-F238E27FC236}">
              <a16:creationId xmlns:a16="http://schemas.microsoft.com/office/drawing/2014/main" xmlns="" id="{8702541B-B3D8-4B90-9C90-80C0274C6C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15" name="Imagen 14">
          <a:extLst>
            <a:ext uri="{FF2B5EF4-FFF2-40B4-BE49-F238E27FC236}">
              <a16:creationId xmlns:a16="http://schemas.microsoft.com/office/drawing/2014/main" xmlns="" id="{6C69074C-E984-460D-92D7-E9652EB79C0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16" name="Imagen 15">
          <a:extLst>
            <a:ext uri="{FF2B5EF4-FFF2-40B4-BE49-F238E27FC236}">
              <a16:creationId xmlns:a16="http://schemas.microsoft.com/office/drawing/2014/main" xmlns="" id="{02A2F8C2-473A-490E-AD7C-8AC12EC0512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1" name="Imagen 20">
          <a:hlinkClick xmlns:r="http://schemas.openxmlformats.org/officeDocument/2006/relationships" r:id="rId1"/>
          <a:extLst>
            <a:ext uri="{FF2B5EF4-FFF2-40B4-BE49-F238E27FC236}">
              <a16:creationId xmlns:a16="http://schemas.microsoft.com/office/drawing/2014/main" xmlns="" id="{E05BEEF6-4DFD-4C46-9CB4-B205973676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22" name="Imagen 21">
          <a:extLst>
            <a:ext uri="{FF2B5EF4-FFF2-40B4-BE49-F238E27FC236}">
              <a16:creationId xmlns:a16="http://schemas.microsoft.com/office/drawing/2014/main" xmlns="" id="{37B15405-2C5B-4894-80A6-6032E8813B6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23" name="Imagen 22">
          <a:extLst>
            <a:ext uri="{FF2B5EF4-FFF2-40B4-BE49-F238E27FC236}">
              <a16:creationId xmlns:a16="http://schemas.microsoft.com/office/drawing/2014/main" xmlns="" id="{3C190CC9-3078-4DC7-BEA8-9E37A95583E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4</xdr:col>
      <xdr:colOff>304800</xdr:colOff>
      <xdr:row>4</xdr:row>
      <xdr:rowOff>165099</xdr:rowOff>
    </xdr:to>
    <xdr:sp macro="" textlink="">
      <xdr:nvSpPr>
        <xdr:cNvPr id="25" name="AutoShape 2" descr="Archivo:Santander Argentina Logo.png - Wikipedia, la enciclopedia libre">
          <a:extLst>
            <a:ext uri="{FF2B5EF4-FFF2-40B4-BE49-F238E27FC236}">
              <a16:creationId xmlns:a16="http://schemas.microsoft.com/office/drawing/2014/main" xmlns="" id="{FB746A7C-C9FE-4AB2-9751-E40678C88A98}"/>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209517</xdr:rowOff>
    </xdr:to>
    <xdr:pic>
      <xdr:nvPicPr>
        <xdr:cNvPr id="19" name="Imagen 18">
          <a:hlinkClick xmlns:r="http://schemas.openxmlformats.org/officeDocument/2006/relationships" r:id="rId1"/>
          <a:extLst>
            <a:ext uri="{FF2B5EF4-FFF2-40B4-BE49-F238E27FC236}">
              <a16:creationId xmlns:a16="http://schemas.microsoft.com/office/drawing/2014/main" xmlns="" id="{AE183B4E-76D0-4FDE-9DFA-4587C1D9C9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20" name="Imagen 19">
          <a:extLst>
            <a:ext uri="{FF2B5EF4-FFF2-40B4-BE49-F238E27FC236}">
              <a16:creationId xmlns:a16="http://schemas.microsoft.com/office/drawing/2014/main" xmlns="" id="{9709DA81-D2CA-4447-AA81-313E70FCCEE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21" name="Imagen 20">
          <a:extLst>
            <a:ext uri="{FF2B5EF4-FFF2-40B4-BE49-F238E27FC236}">
              <a16:creationId xmlns:a16="http://schemas.microsoft.com/office/drawing/2014/main" xmlns="" id="{0F0AC2ED-ECE0-4208-B2D1-32B09D57AC2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289733</xdr:colOff>
      <xdr:row>4</xdr:row>
      <xdr:rowOff>181261</xdr:rowOff>
    </xdr:to>
    <xdr:sp macro="" textlink="">
      <xdr:nvSpPr>
        <xdr:cNvPr id="5" name="AutoShape 2" descr="Archivo:Santander Argentina Logo.png - Wikipedia, la enciclopedia libre">
          <a:extLst>
            <a:ext uri="{FF2B5EF4-FFF2-40B4-BE49-F238E27FC236}">
              <a16:creationId xmlns:a16="http://schemas.microsoft.com/office/drawing/2014/main" xmlns="" id="{CE1032E7-99B8-4780-841D-98C8C8AB7A6B}"/>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209517</xdr:rowOff>
    </xdr:to>
    <xdr:pic>
      <xdr:nvPicPr>
        <xdr:cNvPr id="14" name="Imagen 13">
          <a:hlinkClick xmlns:r="http://schemas.openxmlformats.org/officeDocument/2006/relationships" r:id="rId1"/>
          <a:extLst>
            <a:ext uri="{FF2B5EF4-FFF2-40B4-BE49-F238E27FC236}">
              <a16:creationId xmlns:a16="http://schemas.microsoft.com/office/drawing/2014/main" xmlns="" id="{CECF4AC7-BBD6-4CD1-BC6E-DDBFADF065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15" name="Imagen 14">
          <a:extLst>
            <a:ext uri="{FF2B5EF4-FFF2-40B4-BE49-F238E27FC236}">
              <a16:creationId xmlns:a16="http://schemas.microsoft.com/office/drawing/2014/main" xmlns="" id="{C79F42CE-E58A-4208-91BE-B687CED7437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16" name="Imagen 15">
          <a:extLst>
            <a:ext uri="{FF2B5EF4-FFF2-40B4-BE49-F238E27FC236}">
              <a16:creationId xmlns:a16="http://schemas.microsoft.com/office/drawing/2014/main" xmlns="" id="{BB905116-53BD-420F-BB66-2656C8F26FC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16</xdr:col>
      <xdr:colOff>304800</xdr:colOff>
      <xdr:row>4</xdr:row>
      <xdr:rowOff>165101</xdr:rowOff>
    </xdr:to>
    <xdr:sp macro="" textlink="">
      <xdr:nvSpPr>
        <xdr:cNvPr id="5" name="AutoShape 2" descr="Archivo:Santander Argentina Logo.png - Wikipedia, la enciclopedia libre">
          <a:extLst>
            <a:ext uri="{FF2B5EF4-FFF2-40B4-BE49-F238E27FC236}">
              <a16:creationId xmlns:a16="http://schemas.microsoft.com/office/drawing/2014/main" xmlns="" id="{274C17E6-9BF2-4C73-AEC3-D603FA0F29A9}"/>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211682</xdr:rowOff>
    </xdr:to>
    <xdr:pic>
      <xdr:nvPicPr>
        <xdr:cNvPr id="9" name="Imagen 8">
          <a:hlinkClick xmlns:r="http://schemas.openxmlformats.org/officeDocument/2006/relationships" r:id="rId1"/>
          <a:extLst>
            <a:ext uri="{FF2B5EF4-FFF2-40B4-BE49-F238E27FC236}">
              <a16:creationId xmlns:a16="http://schemas.microsoft.com/office/drawing/2014/main" xmlns="" id="{82FAC30B-2DB9-4E83-9F7C-80A98ED807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465958</xdr:colOff>
      <xdr:row>1</xdr:row>
      <xdr:rowOff>212973</xdr:rowOff>
    </xdr:to>
    <xdr:pic>
      <xdr:nvPicPr>
        <xdr:cNvPr id="10" name="Imagen 9">
          <a:extLst>
            <a:ext uri="{FF2B5EF4-FFF2-40B4-BE49-F238E27FC236}">
              <a16:creationId xmlns:a16="http://schemas.microsoft.com/office/drawing/2014/main" xmlns="" id="{F4D1779D-841C-4225-B540-EDFB89FBAB5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459330</xdr:colOff>
      <xdr:row>0</xdr:row>
      <xdr:rowOff>54419</xdr:rowOff>
    </xdr:from>
    <xdr:to>
      <xdr:col>1</xdr:col>
      <xdr:colOff>1797760</xdr:colOff>
      <xdr:row>1</xdr:row>
      <xdr:rowOff>158555</xdr:rowOff>
    </xdr:to>
    <xdr:pic>
      <xdr:nvPicPr>
        <xdr:cNvPr id="11" name="Imagen 10">
          <a:extLst>
            <a:ext uri="{FF2B5EF4-FFF2-40B4-BE49-F238E27FC236}">
              <a16:creationId xmlns:a16="http://schemas.microsoft.com/office/drawing/2014/main" xmlns="" id="{BAEFE70A-AE2D-42E1-9275-D36D58777E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3D8AD74A-2424-435A-BFE1-A5245D2C131A}"/>
</namedSheetViews>
</file>

<file path=xl/persons/person.xml><?xml version="1.0" encoding="utf-8"?>
<personList xmlns="http://schemas.microsoft.com/office/spreadsheetml/2018/threadedcomments" xmlns:x="http://schemas.openxmlformats.org/spreadsheetml/2006/main">
  <person displayName="Maria Gonzalez" id="{ED8531DE-A2FA-42F4-9AFD-D1EA304A925F}" userId="S::id29266@corp.santander.cl::4b080b3d-e6ee-4efe-90ff-c53c42e9755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52" dT="2023-07-17T18:03:00.06" personId="{ED8531DE-A2FA-42F4-9AFD-D1EA304A925F}" id="{ECF46C12-2848-4206-95F5-59E9B729BEA0}">
    <text>Pte sumar cargo pilar 2 y cargo sistemico</text>
  </threadedComment>
  <threadedComment ref="C153" dT="2023-07-17T18:03:04.28" personId="{ED8531DE-A2FA-42F4-9AFD-D1EA304A925F}" id="{523F879A-6DE5-4909-9D4C-871448C23C15}">
    <text>Pte sumar cargo pilar 2 y cargo sistemico</text>
  </threadedComment>
  <threadedComment ref="C154" dT="2023-07-17T18:03:09.03" personId="{ED8531DE-A2FA-42F4-9AFD-D1EA304A925F}" id="{AED48812-4054-4B41-96F5-08BD7C2CADC6}">
    <text>Pte sumar cargo pilar 2 y cargo sistemico</text>
  </threadedComment>
</ThreadedComments>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showGridLines="0" workbookViewId="0">
      <selection activeCell="J16" sqref="J16"/>
    </sheetView>
  </sheetViews>
  <sheetFormatPr baseColWidth="10" defaultColWidth="0" defaultRowHeight="14.4" zeroHeight="1"/>
  <cols>
    <col min="1" max="5" width="9.109375" customWidth="1"/>
    <col min="6" max="6" width="14.109375" customWidth="1"/>
    <col min="7" max="7" width="4.109375" customWidth="1"/>
    <col min="8" max="23" width="9.109375" customWidth="1"/>
  </cols>
  <sheetData>
    <row r="1" spans="1:23">
      <c r="A1" t="s">
        <v>0</v>
      </c>
      <c r="F1" s="8"/>
      <c r="G1" s="175"/>
      <c r="H1" s="8"/>
      <c r="I1" s="8"/>
      <c r="J1" s="8"/>
      <c r="K1" s="8"/>
      <c r="L1" s="8"/>
      <c r="M1" s="8"/>
      <c r="N1" s="8"/>
      <c r="O1" s="8"/>
      <c r="P1" s="8"/>
      <c r="Q1" s="8"/>
      <c r="R1" s="8"/>
      <c r="S1" s="8"/>
      <c r="T1" s="8"/>
      <c r="U1" s="8"/>
      <c r="V1" s="8"/>
      <c r="W1" s="8"/>
    </row>
    <row r="2" spans="1:23">
      <c r="F2" s="8"/>
      <c r="G2" s="175"/>
      <c r="H2" s="8"/>
      <c r="I2" s="8"/>
      <c r="J2" s="8"/>
      <c r="K2" s="8"/>
      <c r="L2" s="8"/>
      <c r="M2" s="8"/>
      <c r="N2" s="8"/>
      <c r="O2" s="8"/>
      <c r="P2" s="8"/>
      <c r="Q2" s="8"/>
      <c r="R2" s="8"/>
      <c r="S2" s="8"/>
      <c r="T2" s="8"/>
      <c r="U2" s="8"/>
      <c r="V2" s="8"/>
      <c r="W2" s="8"/>
    </row>
    <row r="3" spans="1:23" ht="15" customHeight="1">
      <c r="F3" s="8"/>
      <c r="G3" s="175"/>
      <c r="H3" s="8"/>
      <c r="I3" s="8"/>
      <c r="J3" s="470" t="s">
        <v>1</v>
      </c>
      <c r="K3" s="470"/>
      <c r="L3" s="470"/>
      <c r="M3" s="470"/>
      <c r="N3" s="470"/>
      <c r="O3" s="470"/>
      <c r="P3" s="470"/>
      <c r="Q3" s="470"/>
      <c r="R3" s="470"/>
      <c r="S3" s="470"/>
      <c r="T3" s="470"/>
      <c r="U3" s="470"/>
      <c r="V3" s="470"/>
      <c r="W3" s="470"/>
    </row>
    <row r="4" spans="1:23" ht="15" customHeight="1">
      <c r="F4" s="8"/>
      <c r="G4" s="175"/>
      <c r="H4" s="8"/>
      <c r="I4" s="8"/>
      <c r="J4" s="470"/>
      <c r="K4" s="470"/>
      <c r="L4" s="470"/>
      <c r="M4" s="470"/>
      <c r="N4" s="470"/>
      <c r="O4" s="470"/>
      <c r="P4" s="470"/>
      <c r="Q4" s="470"/>
      <c r="R4" s="470"/>
      <c r="S4" s="470"/>
      <c r="T4" s="470"/>
      <c r="U4" s="470"/>
      <c r="V4" s="470"/>
      <c r="W4" s="470"/>
    </row>
    <row r="5" spans="1:23" ht="15" customHeight="1">
      <c r="F5" s="8"/>
      <c r="G5" s="175"/>
      <c r="H5" s="8"/>
      <c r="I5" s="8"/>
      <c r="J5" s="470"/>
      <c r="K5" s="470"/>
      <c r="L5" s="470"/>
      <c r="M5" s="470"/>
      <c r="N5" s="470"/>
      <c r="O5" s="470"/>
      <c r="P5" s="470"/>
      <c r="Q5" s="470"/>
      <c r="R5" s="470"/>
      <c r="S5" s="470"/>
      <c r="T5" s="470"/>
      <c r="U5" s="470"/>
      <c r="V5" s="470"/>
      <c r="W5" s="470"/>
    </row>
    <row r="6" spans="1:23" ht="15" customHeight="1">
      <c r="F6" s="8"/>
      <c r="G6" s="175"/>
      <c r="H6" s="8"/>
      <c r="I6" s="8"/>
      <c r="J6" s="470"/>
      <c r="K6" s="470"/>
      <c r="L6" s="470"/>
      <c r="M6" s="470"/>
      <c r="N6" s="470"/>
      <c r="O6" s="470"/>
      <c r="P6" s="470"/>
      <c r="Q6" s="470"/>
      <c r="R6" s="470"/>
      <c r="S6" s="470"/>
      <c r="T6" s="470"/>
      <c r="U6" s="470"/>
      <c r="V6" s="470"/>
      <c r="W6" s="470"/>
    </row>
    <row r="7" spans="1:23" ht="15" customHeight="1">
      <c r="F7" s="8"/>
      <c r="G7" s="175"/>
      <c r="H7" s="8"/>
      <c r="I7" s="8"/>
      <c r="J7" s="470"/>
      <c r="K7" s="470"/>
      <c r="L7" s="470"/>
      <c r="M7" s="470"/>
      <c r="N7" s="470"/>
      <c r="O7" s="470"/>
      <c r="P7" s="470"/>
      <c r="Q7" s="470"/>
      <c r="R7" s="470"/>
      <c r="S7" s="470"/>
      <c r="T7" s="470"/>
      <c r="U7" s="470"/>
      <c r="V7" s="470"/>
      <c r="W7" s="470"/>
    </row>
    <row r="8" spans="1:23" ht="15" customHeight="1">
      <c r="F8" s="8"/>
      <c r="G8" s="175"/>
      <c r="H8" s="8"/>
      <c r="I8" s="8"/>
      <c r="J8" s="470"/>
      <c r="K8" s="470"/>
      <c r="L8" s="470"/>
      <c r="M8" s="470"/>
      <c r="N8" s="470"/>
      <c r="O8" s="470"/>
      <c r="P8" s="470"/>
      <c r="Q8" s="470"/>
      <c r="R8" s="470"/>
      <c r="S8" s="470"/>
      <c r="T8" s="470"/>
      <c r="U8" s="470"/>
      <c r="V8" s="470"/>
      <c r="W8" s="470"/>
    </row>
    <row r="9" spans="1:23">
      <c r="F9" s="8"/>
      <c r="G9" s="175"/>
      <c r="H9" s="8"/>
      <c r="I9" s="8"/>
      <c r="J9" s="470"/>
      <c r="K9" s="470"/>
      <c r="L9" s="470"/>
      <c r="M9" s="470"/>
      <c r="N9" s="470"/>
      <c r="O9" s="470"/>
      <c r="P9" s="470"/>
      <c r="Q9" s="470"/>
      <c r="R9" s="470"/>
      <c r="S9" s="470"/>
      <c r="T9" s="470"/>
      <c r="U9" s="470"/>
      <c r="V9" s="470"/>
      <c r="W9" s="470"/>
    </row>
    <row r="10" spans="1:23">
      <c r="F10" s="8"/>
      <c r="G10" s="175"/>
      <c r="H10" s="8"/>
      <c r="I10" s="8"/>
      <c r="J10" s="470"/>
      <c r="K10" s="470"/>
      <c r="L10" s="470"/>
      <c r="M10" s="470"/>
      <c r="N10" s="470"/>
      <c r="O10" s="470"/>
      <c r="P10" s="470"/>
      <c r="Q10" s="470"/>
      <c r="R10" s="470"/>
      <c r="S10" s="470"/>
      <c r="T10" s="470"/>
      <c r="U10" s="470"/>
      <c r="V10" s="470"/>
      <c r="W10" s="470"/>
    </row>
    <row r="11" spans="1:23">
      <c r="F11" s="8"/>
      <c r="G11" s="175"/>
      <c r="H11" s="8"/>
      <c r="I11" s="8"/>
      <c r="J11" s="471" t="s">
        <v>2</v>
      </c>
      <c r="K11" s="471"/>
      <c r="L11" s="471"/>
      <c r="M11" s="471"/>
      <c r="N11" s="8"/>
      <c r="O11" s="8"/>
      <c r="P11" s="8"/>
      <c r="Q11" s="8"/>
      <c r="R11" s="8"/>
      <c r="S11" s="8"/>
      <c r="T11" s="8"/>
      <c r="U11" s="8"/>
      <c r="V11" s="8"/>
      <c r="W11" s="8"/>
    </row>
    <row r="12" spans="1:23">
      <c r="F12" s="8"/>
      <c r="G12" s="175"/>
      <c r="H12" s="8"/>
      <c r="I12" s="8"/>
      <c r="J12" s="471"/>
      <c r="K12" s="471"/>
      <c r="L12" s="471"/>
      <c r="M12" s="471"/>
      <c r="N12" s="8"/>
      <c r="O12" s="8"/>
      <c r="P12" s="8"/>
      <c r="Q12" s="8"/>
      <c r="R12" s="8"/>
      <c r="S12" s="8"/>
      <c r="T12" s="8"/>
      <c r="U12" s="8"/>
      <c r="V12" s="8"/>
      <c r="W12" s="8"/>
    </row>
    <row r="13" spans="1:23">
      <c r="F13" s="8"/>
      <c r="G13" s="175"/>
      <c r="H13" s="8"/>
      <c r="I13" s="8"/>
      <c r="J13" s="8"/>
      <c r="K13" s="8"/>
      <c r="L13" s="8"/>
      <c r="M13" s="8"/>
      <c r="N13" s="8"/>
      <c r="O13" s="8"/>
      <c r="P13" s="8"/>
      <c r="Q13" s="8"/>
      <c r="R13" s="8"/>
      <c r="S13" s="8"/>
      <c r="T13" s="8"/>
      <c r="U13" s="8"/>
      <c r="V13" s="8"/>
      <c r="W13" s="8"/>
    </row>
    <row r="14" spans="1:23">
      <c r="F14" s="8"/>
      <c r="G14" s="175"/>
      <c r="H14" s="8"/>
      <c r="I14" s="8"/>
      <c r="J14" s="8"/>
      <c r="K14" s="8"/>
      <c r="L14" s="8"/>
      <c r="M14" s="8"/>
      <c r="N14" s="8"/>
      <c r="O14" s="8"/>
      <c r="P14" s="8"/>
      <c r="Q14" s="8"/>
      <c r="R14" s="8"/>
      <c r="S14" s="8"/>
      <c r="T14" s="8"/>
      <c r="U14" s="8"/>
      <c r="V14" s="8"/>
      <c r="W14" s="8"/>
    </row>
    <row r="15" spans="1:23">
      <c r="A15" s="289"/>
      <c r="B15" s="289"/>
      <c r="C15" s="289"/>
      <c r="D15" s="289"/>
      <c r="E15" s="289"/>
      <c r="F15" s="289"/>
      <c r="G15" s="291"/>
      <c r="H15" s="289"/>
      <c r="I15" s="289"/>
      <c r="J15" s="289"/>
      <c r="K15" s="289"/>
      <c r="L15" s="289"/>
      <c r="M15" s="289"/>
      <c r="N15" s="289"/>
      <c r="O15" s="289"/>
      <c r="P15" s="289"/>
      <c r="Q15" s="289"/>
      <c r="R15" s="289"/>
      <c r="S15" s="289"/>
      <c r="T15" s="289"/>
      <c r="U15" s="289"/>
      <c r="V15" s="289"/>
      <c r="W15" s="289"/>
    </row>
    <row r="16" spans="1:23">
      <c r="A16" s="289"/>
      <c r="B16" s="289"/>
      <c r="C16" s="289"/>
      <c r="D16" s="289"/>
      <c r="E16" s="289"/>
      <c r="F16" s="289"/>
      <c r="G16" s="291"/>
      <c r="H16" s="289"/>
      <c r="I16" s="289"/>
      <c r="J16" s="289"/>
      <c r="K16" s="289"/>
      <c r="L16" s="289"/>
      <c r="M16" s="289"/>
      <c r="N16" s="289"/>
      <c r="O16" s="289"/>
      <c r="P16" s="289"/>
      <c r="Q16" s="289"/>
      <c r="R16" s="289"/>
      <c r="S16" s="289"/>
      <c r="T16" s="289"/>
      <c r="U16" s="289"/>
      <c r="V16" s="289"/>
      <c r="W16" s="289"/>
    </row>
    <row r="17" spans="1:23">
      <c r="A17" s="289"/>
      <c r="B17" s="289"/>
      <c r="C17" s="289"/>
      <c r="D17" s="289"/>
      <c r="E17" s="289"/>
      <c r="F17" s="289"/>
      <c r="G17" s="291"/>
      <c r="H17" s="289"/>
      <c r="I17" s="289"/>
      <c r="J17" s="289"/>
      <c r="K17" s="289"/>
      <c r="L17" s="289"/>
      <c r="M17" s="289"/>
      <c r="N17" s="289"/>
      <c r="O17" s="289"/>
      <c r="P17" s="289"/>
      <c r="Q17" s="289"/>
      <c r="R17" s="289"/>
      <c r="S17" s="289"/>
      <c r="T17" s="289"/>
      <c r="U17" s="289"/>
      <c r="V17" s="289"/>
      <c r="W17" s="289"/>
    </row>
    <row r="18" spans="1:23">
      <c r="A18" s="289"/>
      <c r="B18" s="289"/>
      <c r="C18" s="289"/>
      <c r="D18" s="289"/>
      <c r="E18" s="289"/>
      <c r="F18" s="289"/>
      <c r="G18" s="291"/>
      <c r="H18" s="289"/>
      <c r="I18" s="289"/>
      <c r="J18" s="289"/>
      <c r="K18" s="289"/>
      <c r="L18" s="289"/>
      <c r="M18" s="289"/>
      <c r="N18" s="289"/>
      <c r="O18" s="289"/>
      <c r="P18" s="289"/>
      <c r="Q18" s="289"/>
      <c r="R18" s="289"/>
      <c r="S18" s="289"/>
      <c r="T18" s="289"/>
      <c r="U18" s="289"/>
      <c r="V18" s="289"/>
      <c r="W18" s="289"/>
    </row>
    <row r="19" spans="1:23" ht="15.75" customHeight="1">
      <c r="A19" s="289"/>
      <c r="B19" s="289"/>
      <c r="C19" s="289"/>
      <c r="D19" s="289"/>
      <c r="E19" s="289"/>
      <c r="F19" s="289"/>
      <c r="G19" s="291"/>
      <c r="H19" s="289"/>
      <c r="I19" s="289"/>
      <c r="J19" s="289"/>
      <c r="K19" s="289"/>
      <c r="L19" s="289"/>
      <c r="M19" s="289"/>
      <c r="N19" s="289"/>
      <c r="O19" s="289"/>
      <c r="P19" s="289"/>
      <c r="Q19" s="289"/>
      <c r="R19" s="289"/>
      <c r="S19" s="289"/>
      <c r="T19" s="289"/>
      <c r="U19" s="289"/>
      <c r="V19" s="289"/>
      <c r="W19" s="289"/>
    </row>
    <row r="20" spans="1:23">
      <c r="A20" s="289"/>
      <c r="B20" s="289"/>
      <c r="C20" s="289"/>
      <c r="D20" s="289"/>
      <c r="E20" s="289"/>
      <c r="F20" s="289"/>
      <c r="G20" s="291"/>
      <c r="H20" s="289"/>
      <c r="I20" s="289"/>
      <c r="J20" s="289"/>
      <c r="K20" s="289"/>
      <c r="L20" s="289"/>
      <c r="M20" s="289"/>
      <c r="N20" s="289"/>
      <c r="O20" s="289"/>
      <c r="P20" s="289"/>
      <c r="Q20" s="289"/>
      <c r="R20" s="289"/>
      <c r="S20" s="289"/>
      <c r="T20" s="289"/>
      <c r="U20" s="289"/>
      <c r="V20" s="289"/>
      <c r="W20" s="289"/>
    </row>
    <row r="21" spans="1:23" hidden="1">
      <c r="I21" s="8"/>
    </row>
    <row r="22" spans="1:23" hidden="1">
      <c r="I22" s="8"/>
    </row>
    <row r="23" spans="1:23" hidden="1">
      <c r="I23" s="8"/>
    </row>
    <row r="24" spans="1:23" hidden="1">
      <c r="I24" s="8"/>
    </row>
    <row r="25" spans="1:23" hidden="1">
      <c r="I25" s="175"/>
    </row>
    <row r="26" spans="1:23" hidden="1">
      <c r="I26" s="175"/>
    </row>
    <row r="27" spans="1:23" hidden="1">
      <c r="I27" s="175"/>
    </row>
    <row r="28" spans="1:23" hidden="1">
      <c r="I28" s="175"/>
    </row>
    <row r="29" spans="1:23" hidden="1">
      <c r="I29" s="175"/>
    </row>
    <row r="30" spans="1:23" hidden="1">
      <c r="I30" s="175"/>
    </row>
    <row r="31" spans="1:23" hidden="1">
      <c r="I31" s="175"/>
    </row>
    <row r="32" spans="1:23" hidden="1">
      <c r="I32" s="175"/>
    </row>
    <row r="33" spans="9:9" hidden="1">
      <c r="I33" s="175"/>
    </row>
    <row r="34" spans="9:9" hidden="1">
      <c r="I34" s="175"/>
    </row>
    <row r="35" spans="9:9" hidden="1">
      <c r="I35" s="175"/>
    </row>
    <row r="36" spans="9:9" hidden="1">
      <c r="I36" s="175"/>
    </row>
    <row r="37" spans="9:9" hidden="1">
      <c r="I37" s="175"/>
    </row>
    <row r="38" spans="9:9" hidden="1">
      <c r="I38" s="175"/>
    </row>
    <row r="39" spans="9:9" hidden="1">
      <c r="I39" s="175"/>
    </row>
    <row r="40" spans="9:9" hidden="1">
      <c r="I40" s="175"/>
    </row>
    <row r="41" spans="9:9" hidden="1">
      <c r="I41" s="175"/>
    </row>
    <row r="42" spans="9:9" hidden="1">
      <c r="I42" s="175"/>
    </row>
    <row r="43" spans="9:9" hidden="1">
      <c r="I43" s="175"/>
    </row>
    <row r="44" spans="9:9" hidden="1">
      <c r="I44" s="175"/>
    </row>
    <row r="45" spans="9:9" hidden="1">
      <c r="I45" s="175"/>
    </row>
    <row r="46" spans="9:9" hidden="1">
      <c r="I46" s="175"/>
    </row>
    <row r="47" spans="9:9" hidden="1">
      <c r="I47" s="175"/>
    </row>
    <row r="48" spans="9:9" hidden="1">
      <c r="I48" s="175"/>
    </row>
    <row r="49" spans="9:9" hidden="1">
      <c r="I49" s="175"/>
    </row>
    <row r="50" spans="9:9" hidden="1">
      <c r="I50" s="175"/>
    </row>
  </sheetData>
  <mergeCells count="2">
    <mergeCell ref="J3:W10"/>
    <mergeCell ref="J11:M12"/>
  </mergeCells>
  <pageMargins left="0.7" right="0.7" top="0.75" bottom="0.75" header="0.3" footer="0.3"/>
  <pageSetup orientation="portrait" r:id="rId1"/>
  <headerFooter>
    <oddHeader>&amp;L&amp;"Calibri"&amp;10&amp;K000000Confidential&amp;1#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zoomScale="80" zoomScaleNormal="80" workbookViewId="0">
      <selection activeCell="F26" sqref="F26"/>
    </sheetView>
  </sheetViews>
  <sheetFormatPr baseColWidth="10" defaultColWidth="9.109375" defaultRowHeight="10.199999999999999"/>
  <cols>
    <col min="1" max="1" width="7.6640625" style="76" customWidth="1"/>
    <col min="2" max="2" width="67.109375" style="76" customWidth="1"/>
    <col min="3" max="4" width="20.109375" style="76" bestFit="1" customWidth="1"/>
    <col min="5" max="5" width="20.5546875" style="76" customWidth="1"/>
    <col min="6" max="6" width="21.44140625" style="76" customWidth="1"/>
    <col min="7" max="16384" width="9.109375" style="76"/>
  </cols>
  <sheetData>
    <row r="1" spans="1:6" s="54" customFormat="1" ht="20.25" customHeight="1">
      <c r="B1" s="23"/>
      <c r="C1" s="24"/>
      <c r="D1"/>
      <c r="F1" s="56"/>
    </row>
    <row r="2" spans="1:6" s="54" customFormat="1" ht="20.25" customHeight="1">
      <c r="B2" s="23"/>
      <c r="C2" s="24"/>
      <c r="D2"/>
      <c r="F2" s="56"/>
    </row>
    <row r="5" spans="1:6" ht="21">
      <c r="B5" s="33" t="s">
        <v>21</v>
      </c>
    </row>
    <row r="6" spans="1:6" ht="15.6">
      <c r="B6" s="77"/>
      <c r="C6" s="78"/>
      <c r="D6" s="78"/>
    </row>
    <row r="7" spans="1:6" ht="15.6">
      <c r="A7" s="78"/>
      <c r="B7" s="77"/>
      <c r="C7" s="210" t="s">
        <v>78</v>
      </c>
      <c r="D7" s="210" t="s">
        <v>79</v>
      </c>
      <c r="E7"/>
    </row>
    <row r="8" spans="1:6" ht="15.6">
      <c r="A8" s="59"/>
      <c r="B8" s="55" t="s">
        <v>378</v>
      </c>
      <c r="C8" s="211" t="s">
        <v>83</v>
      </c>
      <c r="D8" s="211" t="s">
        <v>83</v>
      </c>
      <c r="E8"/>
    </row>
    <row r="9" spans="1:6" ht="30">
      <c r="A9" s="79">
        <v>1</v>
      </c>
      <c r="B9" s="42" t="s">
        <v>379</v>
      </c>
      <c r="C9" s="212">
        <v>71186679.422828004</v>
      </c>
      <c r="D9" s="212">
        <v>70323809.807896003</v>
      </c>
      <c r="E9"/>
    </row>
    <row r="10" spans="1:6" ht="26.4" customHeight="1">
      <c r="A10" s="79">
        <v>2</v>
      </c>
      <c r="B10" s="42" t="s">
        <v>380</v>
      </c>
      <c r="C10" s="213">
        <v>-96697</v>
      </c>
      <c r="D10" s="213">
        <v>-104146.86176233333</v>
      </c>
      <c r="E10"/>
    </row>
    <row r="11" spans="1:6" ht="60" customHeight="1">
      <c r="A11" s="80">
        <v>3</v>
      </c>
      <c r="B11" s="205" t="s">
        <v>381</v>
      </c>
      <c r="C11" s="295"/>
      <c r="D11" s="295"/>
      <c r="E11"/>
    </row>
    <row r="12" spans="1:6" ht="30">
      <c r="A12" s="79">
        <v>4</v>
      </c>
      <c r="B12" s="42" t="s">
        <v>382</v>
      </c>
      <c r="C12" s="214">
        <v>-7963112.269597007</v>
      </c>
      <c r="D12" s="213">
        <v>-8365905</v>
      </c>
      <c r="E12"/>
    </row>
    <row r="13" spans="1:6" ht="30">
      <c r="A13" s="79">
        <v>5</v>
      </c>
      <c r="B13" s="205" t="s">
        <v>383</v>
      </c>
      <c r="C13" s="295" t="s">
        <v>632</v>
      </c>
      <c r="D13" s="295" t="s">
        <v>632</v>
      </c>
      <c r="E13"/>
    </row>
    <row r="14" spans="1:6" ht="27.9" customHeight="1">
      <c r="A14" s="79">
        <v>6</v>
      </c>
      <c r="B14" s="42" t="s">
        <v>384</v>
      </c>
      <c r="C14" s="212">
        <v>2645110.9746797499</v>
      </c>
      <c r="D14" s="212">
        <v>2564729.147192983</v>
      </c>
      <c r="E14"/>
      <c r="F14" s="81"/>
    </row>
    <row r="15" spans="1:6" ht="45">
      <c r="A15" s="80">
        <v>7</v>
      </c>
      <c r="B15" s="42" t="s">
        <v>385</v>
      </c>
      <c r="C15" s="215">
        <v>-131515.05551599999</v>
      </c>
      <c r="D15" s="215">
        <v>-62126.535623666663</v>
      </c>
      <c r="E15"/>
      <c r="F15" s="35"/>
    </row>
    <row r="16" spans="1:6" ht="31.2">
      <c r="A16" s="79">
        <v>8</v>
      </c>
      <c r="B16" s="82" t="s">
        <v>386</v>
      </c>
      <c r="C16" s="216">
        <v>65640466.072394751</v>
      </c>
      <c r="D16" s="216">
        <v>64356360.557702988</v>
      </c>
      <c r="E16"/>
      <c r="F16" s="35"/>
    </row>
    <row r="17" spans="1:4" ht="15">
      <c r="A17" s="78"/>
      <c r="B17" s="78"/>
    </row>
    <row r="18" spans="1:4" ht="15">
      <c r="A18" s="78"/>
      <c r="B18" s="78" t="s">
        <v>387</v>
      </c>
    </row>
    <row r="19" spans="1:4" ht="15">
      <c r="A19" s="78"/>
      <c r="B19" s="78"/>
      <c r="C19" s="402"/>
    </row>
    <row r="20" spans="1:4" ht="15">
      <c r="A20" s="78"/>
      <c r="B20" s="78"/>
      <c r="C20" s="78"/>
      <c r="D20" s="78"/>
    </row>
  </sheetData>
  <pageMargins left="0.7" right="0.7" top="0.75" bottom="0.75" header="0.3" footer="0.3"/>
  <pageSetup orientation="portrait" r:id="rId1"/>
  <headerFooter>
    <oddHeader>&amp;L&amp;"Calibri"&amp;10&amp;K000000Confidential&amp;1#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J38"/>
  <sheetViews>
    <sheetView showGridLines="0" zoomScale="80" zoomScaleNormal="80" workbookViewId="0">
      <selection activeCell="F22" sqref="F22"/>
    </sheetView>
  </sheetViews>
  <sheetFormatPr baseColWidth="10" defaultColWidth="11.5546875" defaultRowHeight="13.8"/>
  <cols>
    <col min="1" max="1" width="7.6640625" style="83" customWidth="1"/>
    <col min="2" max="2" width="94" style="83" customWidth="1"/>
    <col min="3" max="4" width="25" style="83" customWidth="1"/>
    <col min="5" max="16384" width="11.5546875" style="83"/>
  </cols>
  <sheetData>
    <row r="1" spans="1:6" s="54" customFormat="1" ht="20.25" customHeight="1">
      <c r="B1" s="23"/>
      <c r="C1" s="24"/>
      <c r="D1" s="24"/>
      <c r="F1" s="56"/>
    </row>
    <row r="2" spans="1:6" s="54" customFormat="1" ht="20.25" customHeight="1">
      <c r="B2" s="23"/>
      <c r="C2" s="24"/>
      <c r="D2" s="24"/>
      <c r="F2" s="56"/>
    </row>
    <row r="5" spans="1:6" s="22" customFormat="1" ht="21">
      <c r="A5" s="33"/>
      <c r="B5" s="33" t="s">
        <v>23</v>
      </c>
      <c r="C5" s="33"/>
      <c r="D5" s="33"/>
    </row>
    <row r="6" spans="1:6" ht="21">
      <c r="A6" s="33"/>
      <c r="B6" s="33"/>
      <c r="C6" s="33"/>
      <c r="D6" s="33"/>
    </row>
    <row r="7" spans="1:6" ht="15.6">
      <c r="A7" s="77"/>
      <c r="B7" s="55" t="s">
        <v>388</v>
      </c>
      <c r="C7" s="217" t="s">
        <v>78</v>
      </c>
      <c r="D7" s="217" t="s">
        <v>79</v>
      </c>
      <c r="E7"/>
    </row>
    <row r="8" spans="1:6" ht="15.6">
      <c r="A8" s="84"/>
      <c r="B8" s="64" t="s">
        <v>389</v>
      </c>
      <c r="C8" s="218" t="s">
        <v>83</v>
      </c>
      <c r="D8" s="218" t="s">
        <v>83</v>
      </c>
      <c r="E8"/>
    </row>
    <row r="9" spans="1:6" ht="15.6">
      <c r="A9" s="84">
        <v>1</v>
      </c>
      <c r="B9" s="42" t="s">
        <v>390</v>
      </c>
      <c r="C9" s="219">
        <v>59669695.751489662</v>
      </c>
      <c r="D9" s="212">
        <v>58362808.583762661</v>
      </c>
      <c r="E9"/>
    </row>
    <row r="10" spans="1:6" ht="15">
      <c r="A10" s="84">
        <v>2</v>
      </c>
      <c r="B10" s="42" t="s">
        <v>391</v>
      </c>
      <c r="C10" s="220">
        <v>-96697</v>
      </c>
      <c r="D10" s="288">
        <v>-104146.86176233333</v>
      </c>
      <c r="E10" s="154"/>
    </row>
    <row r="11" spans="1:6" ht="15.6">
      <c r="A11" s="84">
        <v>3</v>
      </c>
      <c r="B11" s="42" t="s">
        <v>392</v>
      </c>
      <c r="C11" s="212">
        <v>59572998.751489662</v>
      </c>
      <c r="D11" s="212">
        <v>58258661.722000331</v>
      </c>
      <c r="E11"/>
    </row>
    <row r="12" spans="1:6" ht="15.6">
      <c r="A12" s="84"/>
      <c r="B12" s="64" t="s">
        <v>393</v>
      </c>
      <c r="C12" s="221"/>
      <c r="D12" s="222"/>
      <c r="E12"/>
    </row>
    <row r="13" spans="1:6" ht="30">
      <c r="A13" s="227">
        <v>4</v>
      </c>
      <c r="B13" s="42" t="s">
        <v>394</v>
      </c>
      <c r="C13" s="219">
        <v>3422356.3462253269</v>
      </c>
      <c r="D13" s="212">
        <v>2376102.8825641917</v>
      </c>
      <c r="E13"/>
    </row>
    <row r="14" spans="1:6" ht="30">
      <c r="A14" s="84">
        <v>5</v>
      </c>
      <c r="B14" s="205" t="s">
        <v>395</v>
      </c>
      <c r="C14" s="228" t="s">
        <v>632</v>
      </c>
      <c r="D14" s="229" t="s">
        <v>632</v>
      </c>
      <c r="E14"/>
    </row>
    <row r="15" spans="1:6" ht="30">
      <c r="A15" s="84">
        <v>6</v>
      </c>
      <c r="B15" s="205" t="s">
        <v>396</v>
      </c>
      <c r="C15" s="228" t="s">
        <v>632</v>
      </c>
      <c r="D15" s="229" t="s">
        <v>632</v>
      </c>
      <c r="E15"/>
    </row>
    <row r="16" spans="1:6" ht="30">
      <c r="A16" s="84">
        <v>7</v>
      </c>
      <c r="B16" s="205" t="s">
        <v>397</v>
      </c>
      <c r="C16" s="228" t="s">
        <v>632</v>
      </c>
      <c r="D16" s="229" t="s">
        <v>632</v>
      </c>
      <c r="E16"/>
    </row>
    <row r="17" spans="1:16338" ht="15.6">
      <c r="A17" s="84">
        <v>8</v>
      </c>
      <c r="B17" s="205" t="s">
        <v>398</v>
      </c>
      <c r="C17" s="228" t="s">
        <v>632</v>
      </c>
      <c r="D17" s="229" t="s">
        <v>632</v>
      </c>
      <c r="E17"/>
    </row>
    <row r="18" spans="1:16338" ht="15.6">
      <c r="A18" s="84">
        <v>9</v>
      </c>
      <c r="B18" s="205" t="s">
        <v>399</v>
      </c>
      <c r="C18" s="228" t="s">
        <v>632</v>
      </c>
      <c r="D18" s="229" t="s">
        <v>632</v>
      </c>
      <c r="E18"/>
    </row>
    <row r="19" spans="1:16338" ht="30">
      <c r="A19" s="84">
        <v>10</v>
      </c>
      <c r="B19" s="205" t="s">
        <v>400</v>
      </c>
      <c r="C19" s="228" t="s">
        <v>632</v>
      </c>
      <c r="D19" s="229" t="s">
        <v>632</v>
      </c>
      <c r="E19"/>
    </row>
    <row r="20" spans="1:16338" ht="15.6">
      <c r="A20" s="84">
        <v>11</v>
      </c>
      <c r="B20" s="42" t="s">
        <v>401</v>
      </c>
      <c r="C20" s="219">
        <v>3422356.3462253269</v>
      </c>
      <c r="D20" s="212">
        <v>2376102.8825641917</v>
      </c>
      <c r="E20"/>
    </row>
    <row r="21" spans="1:16338" ht="15.6">
      <c r="A21" s="84"/>
      <c r="B21" s="64" t="s">
        <v>402</v>
      </c>
      <c r="C21" s="221" t="s">
        <v>632</v>
      </c>
      <c r="D21" s="222" t="s">
        <v>632</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row>
    <row r="22" spans="1:16338" ht="30">
      <c r="A22" s="84">
        <v>12</v>
      </c>
      <c r="B22" s="205" t="s">
        <v>403</v>
      </c>
      <c r="C22" s="228" t="s">
        <v>632</v>
      </c>
      <c r="D22" s="229" t="s">
        <v>632</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row>
    <row r="23" spans="1:16338" ht="30">
      <c r="A23" s="84">
        <v>13</v>
      </c>
      <c r="B23" s="205" t="s">
        <v>404</v>
      </c>
      <c r="C23" s="228" t="s">
        <v>632</v>
      </c>
      <c r="D23" s="229" t="s">
        <v>632</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row>
    <row r="24" spans="1:16338" ht="15.6">
      <c r="A24" s="84">
        <v>14</v>
      </c>
      <c r="B24" s="205" t="s">
        <v>405</v>
      </c>
      <c r="C24" s="228" t="s">
        <v>632</v>
      </c>
      <c r="D24" s="229" t="s">
        <v>632</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row>
    <row r="25" spans="1:16338" ht="15.6">
      <c r="A25" s="84">
        <v>15</v>
      </c>
      <c r="B25" s="205" t="s">
        <v>406</v>
      </c>
      <c r="C25" s="228" t="s">
        <v>632</v>
      </c>
      <c r="D25" s="229" t="s">
        <v>632</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row>
    <row r="26" spans="1:16338" ht="15.6">
      <c r="A26" s="84">
        <v>16</v>
      </c>
      <c r="B26" s="205" t="s">
        <v>407</v>
      </c>
      <c r="C26" s="228" t="s">
        <v>632</v>
      </c>
      <c r="D26" s="229" t="s">
        <v>632</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row>
    <row r="27" spans="1:16338" ht="15.6">
      <c r="A27" s="84"/>
      <c r="B27" s="64" t="s">
        <v>408</v>
      </c>
      <c r="C27" s="221" t="s">
        <v>632</v>
      </c>
      <c r="D27" s="222" t="s">
        <v>632</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row>
    <row r="28" spans="1:16338" ht="15.6">
      <c r="A28" s="84">
        <v>17</v>
      </c>
      <c r="B28" s="42" t="s">
        <v>409</v>
      </c>
      <c r="C28" s="219">
        <v>12224967.951254334</v>
      </c>
      <c r="D28" s="212">
        <v>11917771.726518666</v>
      </c>
      <c r="E28"/>
      <c r="F28"/>
      <c r="G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row>
    <row r="29" spans="1:16338" ht="15.6">
      <c r="A29" s="84">
        <v>18</v>
      </c>
      <c r="B29" s="42" t="s">
        <v>410</v>
      </c>
      <c r="C29" s="223">
        <v>-9579856.9765743297</v>
      </c>
      <c r="D29" s="220">
        <v>-9353043.7265186664</v>
      </c>
      <c r="E29"/>
      <c r="F29"/>
      <c r="G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row>
    <row r="30" spans="1:16338" ht="15.6">
      <c r="A30" s="84">
        <v>19</v>
      </c>
      <c r="B30" s="42" t="s">
        <v>411</v>
      </c>
      <c r="C30" s="219">
        <v>2645110.9746800046</v>
      </c>
      <c r="D30" s="219">
        <v>2564728</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row>
    <row r="31" spans="1:16338" ht="15.6">
      <c r="A31" s="84"/>
      <c r="B31" s="64" t="s">
        <v>412</v>
      </c>
      <c r="C31" s="221" t="s">
        <v>632</v>
      </c>
      <c r="D31" s="222" t="s">
        <v>632</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row>
    <row r="32" spans="1:16338" ht="15.6">
      <c r="A32" s="84">
        <v>20</v>
      </c>
      <c r="B32" s="42" t="s">
        <v>413</v>
      </c>
      <c r="C32" s="212">
        <v>4360050.3557406664</v>
      </c>
      <c r="D32" s="212">
        <v>4269862.4635749999</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row>
    <row r="33" spans="1:16338" ht="15.6">
      <c r="A33" s="84">
        <v>21</v>
      </c>
      <c r="B33" s="42" t="s">
        <v>414</v>
      </c>
      <c r="C33" s="212">
        <v>65640466.072394997</v>
      </c>
      <c r="D33" s="212">
        <v>63199492.604564525</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row>
    <row r="34" spans="1:16338" ht="15.6">
      <c r="A34" s="84"/>
      <c r="B34" s="64" t="s">
        <v>415</v>
      </c>
      <c r="C34" s="224" t="s">
        <v>632</v>
      </c>
      <c r="D34" s="225" t="s">
        <v>632</v>
      </c>
      <c r="E34"/>
    </row>
    <row r="35" spans="1:16338" ht="15.6">
      <c r="A35" s="84">
        <v>22</v>
      </c>
      <c r="B35" s="42" t="s">
        <v>415</v>
      </c>
      <c r="C35" s="226">
        <v>6.6423208374723583E-2</v>
      </c>
      <c r="D35" s="226">
        <v>6.7561657342587803E-2</v>
      </c>
      <c r="E35"/>
    </row>
    <row r="36" spans="1:16338">
      <c r="C36" s="85"/>
      <c r="D36" s="85"/>
    </row>
    <row r="37" spans="1:16338" ht="15">
      <c r="B37" s="78" t="s">
        <v>387</v>
      </c>
      <c r="C37" s="401"/>
      <c r="D37" s="86"/>
    </row>
    <row r="38" spans="1:16338" ht="15">
      <c r="B38" s="287"/>
    </row>
  </sheetData>
  <pageMargins left="0.7" right="0.7" top="0.75" bottom="0.75" header="0.3" footer="0.3"/>
  <pageSetup orientation="portrait" r:id="rId1"/>
  <headerFooter>
    <oddHeader>&amp;L&amp;"Calibri"&amp;10&amp;K000000Confidential&amp;1#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showGridLines="0" zoomScale="80" zoomScaleNormal="80" workbookViewId="0">
      <selection activeCell="I20" sqref="I20"/>
    </sheetView>
  </sheetViews>
  <sheetFormatPr baseColWidth="10" defaultColWidth="8.6640625" defaultRowHeight="14.4"/>
  <cols>
    <col min="2" max="2" width="32" customWidth="1"/>
    <col min="3" max="3" width="28.109375" customWidth="1"/>
    <col min="4" max="4" width="23.33203125" customWidth="1"/>
  </cols>
  <sheetData>
    <row r="1" spans="1:6" ht="21">
      <c r="A1" s="54"/>
      <c r="B1" s="23"/>
      <c r="C1" s="175"/>
      <c r="D1" s="175"/>
      <c r="E1" s="175"/>
      <c r="F1" s="175"/>
    </row>
    <row r="2" spans="1:6" ht="21">
      <c r="A2" s="54"/>
      <c r="B2" s="23"/>
      <c r="C2" s="175"/>
      <c r="D2" s="175"/>
      <c r="E2" s="175"/>
      <c r="F2" s="175"/>
    </row>
    <row r="4" spans="1:6" ht="21">
      <c r="B4" s="33" t="s">
        <v>25</v>
      </c>
    </row>
    <row r="5" spans="1:6" ht="15.6">
      <c r="B5" s="79"/>
      <c r="C5" s="79"/>
      <c r="D5" s="79"/>
    </row>
    <row r="6" spans="1:6" ht="15.6">
      <c r="B6" s="79"/>
      <c r="C6" s="475">
        <v>2023</v>
      </c>
      <c r="D6" s="475"/>
    </row>
    <row r="7" spans="1:6" ht="82.5" customHeight="1">
      <c r="B7" s="79"/>
      <c r="C7" s="357" t="s">
        <v>674</v>
      </c>
      <c r="D7" s="359" t="s">
        <v>675</v>
      </c>
    </row>
    <row r="8" spans="1:6" ht="76.5" customHeight="1">
      <c r="B8" s="337" t="s">
        <v>676</v>
      </c>
      <c r="C8" s="358">
        <v>7.1249999999999994E-2</v>
      </c>
      <c r="D8" s="492">
        <v>0.11119</v>
      </c>
    </row>
    <row r="9" spans="1:6" ht="96.75" customHeight="1">
      <c r="B9" s="248" t="s">
        <v>677</v>
      </c>
      <c r="C9" s="358">
        <v>7.1249999999999994E-2</v>
      </c>
      <c r="D9" s="493"/>
    </row>
  </sheetData>
  <mergeCells count="2">
    <mergeCell ref="D8:D9"/>
    <mergeCell ref="C6:D6"/>
  </mergeCells>
  <pageMargins left="0.7" right="0.7" top="0.75" bottom="0.75" header="0.3" footer="0.3"/>
  <pageSetup orientation="portrait" r:id="rId1"/>
  <headerFooter>
    <oddHeader>&amp;L&amp;"Calibri"&amp;10&amp;K000000Confidential&amp;1#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zoomScale="80" zoomScaleNormal="80" workbookViewId="0">
      <selection activeCell="G31" sqref="G31"/>
    </sheetView>
  </sheetViews>
  <sheetFormatPr baseColWidth="10" defaultColWidth="11.44140625" defaultRowHeight="14.4"/>
  <cols>
    <col min="1" max="1" width="7.6640625" customWidth="1"/>
    <col min="2" max="2" width="47.44140625" customWidth="1"/>
    <col min="3" max="9" width="20.6640625" customWidth="1"/>
  </cols>
  <sheetData>
    <row r="1" spans="1:9" s="54" customFormat="1" ht="20.25" customHeight="1">
      <c r="B1" s="23"/>
      <c r="C1" s="24"/>
      <c r="E1" s="56"/>
    </row>
    <row r="2" spans="1:9" s="54" customFormat="1" ht="20.25" customHeight="1">
      <c r="B2" s="23"/>
      <c r="C2" s="24"/>
      <c r="E2" s="56"/>
    </row>
    <row r="5" spans="1:9" ht="21">
      <c r="B5" s="87" t="s">
        <v>28</v>
      </c>
    </row>
    <row r="6" spans="1:9" ht="21">
      <c r="B6" s="87"/>
    </row>
    <row r="7" spans="1:9" ht="15" customHeight="1">
      <c r="C7" s="494" t="s">
        <v>416</v>
      </c>
      <c r="D7" s="495"/>
      <c r="E7" s="496" t="s">
        <v>417</v>
      </c>
      <c r="F7" s="494" t="s">
        <v>418</v>
      </c>
      <c r="G7" s="495"/>
      <c r="H7" s="496" t="s">
        <v>419</v>
      </c>
      <c r="I7" s="498" t="s">
        <v>420</v>
      </c>
    </row>
    <row r="8" spans="1:9" ht="31.2">
      <c r="B8" s="178" t="s">
        <v>77</v>
      </c>
      <c r="C8" s="231" t="s">
        <v>421</v>
      </c>
      <c r="D8" s="231" t="s">
        <v>422</v>
      </c>
      <c r="E8" s="497"/>
      <c r="F8" s="231" t="s">
        <v>423</v>
      </c>
      <c r="G8" s="231" t="s">
        <v>424</v>
      </c>
      <c r="H8" s="497"/>
      <c r="I8" s="499"/>
    </row>
    <row r="9" spans="1:9" ht="15.6">
      <c r="A9" s="170">
        <v>1</v>
      </c>
      <c r="B9" s="90" t="s">
        <v>425</v>
      </c>
      <c r="C9" s="165">
        <v>2089999.620631</v>
      </c>
      <c r="D9" s="165">
        <v>38721886.805588998</v>
      </c>
      <c r="E9" s="205"/>
      <c r="F9" s="165">
        <v>1154103.259051</v>
      </c>
      <c r="G9" s="165">
        <v>293000</v>
      </c>
      <c r="H9" s="205"/>
      <c r="I9" s="165">
        <v>39657783.167168997</v>
      </c>
    </row>
    <row r="10" spans="1:9" ht="15.6">
      <c r="A10" s="170">
        <v>2</v>
      </c>
      <c r="B10" s="90" t="s">
        <v>426</v>
      </c>
      <c r="C10" s="165"/>
      <c r="D10" s="165">
        <v>12818176.695344999</v>
      </c>
      <c r="E10" s="205"/>
      <c r="F10" s="165"/>
      <c r="G10" s="165"/>
      <c r="H10" s="205"/>
      <c r="I10" s="165">
        <v>12818176.695344999</v>
      </c>
    </row>
    <row r="11" spans="1:9" ht="15.6">
      <c r="A11" s="230" t="s">
        <v>427</v>
      </c>
      <c r="B11" s="90" t="s">
        <v>428</v>
      </c>
      <c r="C11" s="165"/>
      <c r="D11" s="165">
        <v>7558603.2248769999</v>
      </c>
      <c r="E11" s="205"/>
      <c r="F11" s="165"/>
      <c r="G11" s="165"/>
      <c r="H11" s="205"/>
      <c r="I11" s="165">
        <v>7558603.2248769999</v>
      </c>
    </row>
    <row r="12" spans="1:9" ht="15.6">
      <c r="A12" s="170">
        <v>3</v>
      </c>
      <c r="B12" s="90" t="s">
        <v>429</v>
      </c>
      <c r="C12" s="165">
        <v>19920.713908999998</v>
      </c>
      <c r="D12" s="165">
        <v>12182649.828855</v>
      </c>
      <c r="E12" s="205"/>
      <c r="F12" s="165">
        <v>40281.991524999998</v>
      </c>
      <c r="G12" s="165"/>
      <c r="H12" s="205"/>
      <c r="I12" s="165">
        <v>12162288.551239001</v>
      </c>
    </row>
    <row r="13" spans="1:9" ht="15.6">
      <c r="A13" s="170">
        <v>4</v>
      </c>
      <c r="B13" s="104" t="s">
        <v>430</v>
      </c>
      <c r="C13" s="232">
        <v>2109920.3345400002</v>
      </c>
      <c r="D13" s="232">
        <v>71281316.554665998</v>
      </c>
      <c r="E13" s="233"/>
      <c r="F13" s="232">
        <v>1194385.250576</v>
      </c>
      <c r="G13" s="232">
        <v>293000</v>
      </c>
      <c r="H13" s="233"/>
      <c r="I13" s="232">
        <v>72196851.638629988</v>
      </c>
    </row>
    <row r="15" spans="1:9" ht="15">
      <c r="A15" s="60"/>
      <c r="B15" s="60"/>
    </row>
    <row r="16" spans="1:9" ht="15">
      <c r="A16" s="60"/>
      <c r="B16" s="60"/>
    </row>
    <row r="17" spans="1:2" ht="15">
      <c r="A17" s="60"/>
      <c r="B17" s="60"/>
    </row>
    <row r="18" spans="1:2" ht="15">
      <c r="A18" s="60"/>
      <c r="B18" s="60"/>
    </row>
    <row r="19" spans="1:2" ht="15">
      <c r="A19" s="60"/>
      <c r="B19" s="60"/>
    </row>
    <row r="20" spans="1:2" ht="15">
      <c r="A20" s="60"/>
      <c r="B20" s="60"/>
    </row>
    <row r="21" spans="1:2" ht="15">
      <c r="A21" s="60"/>
      <c r="B21" s="60"/>
    </row>
    <row r="22" spans="1:2" ht="15">
      <c r="A22" s="60"/>
      <c r="B22" s="60"/>
    </row>
  </sheetData>
  <mergeCells count="5">
    <mergeCell ref="C7:D7"/>
    <mergeCell ref="E7:E8"/>
    <mergeCell ref="F7:G7"/>
    <mergeCell ref="H7:H8"/>
    <mergeCell ref="I7:I8"/>
  </mergeCells>
  <pageMargins left="0.7" right="0.7" top="0.75" bottom="0.75" header="0.3" footer="0.3"/>
  <pageSetup orientation="portrait" r:id="rId1"/>
  <headerFooter>
    <oddHeader>&amp;L&amp;"Calibri"&amp;10&amp;K000000Confidential&amp;1#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zoomScale="80" zoomScaleNormal="80" workbookViewId="0">
      <selection activeCell="D33" sqref="D33"/>
    </sheetView>
  </sheetViews>
  <sheetFormatPr baseColWidth="10" defaultColWidth="11.44140625" defaultRowHeight="14.4"/>
  <cols>
    <col min="1" max="1" width="7.6640625" customWidth="1"/>
    <col min="2" max="2" width="87.109375" customWidth="1"/>
    <col min="3" max="9" width="22.33203125" customWidth="1"/>
  </cols>
  <sheetData>
    <row r="1" spans="1:5" s="54" customFormat="1" ht="20.25" customHeight="1">
      <c r="B1" s="23"/>
      <c r="C1" s="24"/>
      <c r="E1" s="56"/>
    </row>
    <row r="2" spans="1:5" s="54" customFormat="1" ht="20.25" customHeight="1">
      <c r="B2" s="23"/>
      <c r="C2" s="24"/>
      <c r="E2" s="56"/>
    </row>
    <row r="5" spans="1:5" ht="21">
      <c r="B5" s="87" t="s">
        <v>431</v>
      </c>
    </row>
    <row r="6" spans="1:5" ht="21">
      <c r="B6" s="87"/>
    </row>
    <row r="7" spans="1:5" ht="15">
      <c r="B7" s="60" t="s">
        <v>77</v>
      </c>
    </row>
    <row r="8" spans="1:5" ht="31.2">
      <c r="A8" s="58">
        <v>1</v>
      </c>
      <c r="B8" s="461" t="s">
        <v>432</v>
      </c>
      <c r="C8" s="462">
        <v>1863184</v>
      </c>
    </row>
    <row r="9" spans="1:5" ht="15">
      <c r="A9" s="58">
        <v>2</v>
      </c>
      <c r="B9" s="42" t="s">
        <v>433</v>
      </c>
      <c r="C9" s="234">
        <v>575003</v>
      </c>
    </row>
    <row r="10" spans="1:5" ht="30">
      <c r="A10" s="58">
        <v>3</v>
      </c>
      <c r="B10" s="42" t="s">
        <v>434</v>
      </c>
      <c r="C10" s="234">
        <v>-147454</v>
      </c>
    </row>
    <row r="11" spans="1:5" ht="15">
      <c r="A11" s="58">
        <v>4</v>
      </c>
      <c r="B11" s="42" t="s">
        <v>435</v>
      </c>
      <c r="C11" s="234">
        <v>-226543</v>
      </c>
    </row>
    <row r="12" spans="1:5" ht="15">
      <c r="A12" s="58">
        <v>5</v>
      </c>
      <c r="B12" s="42" t="s">
        <v>436</v>
      </c>
      <c r="C12" s="234"/>
    </row>
    <row r="13" spans="1:5" ht="31.2">
      <c r="A13" s="58">
        <v>6</v>
      </c>
      <c r="B13" s="461" t="s">
        <v>437</v>
      </c>
      <c r="C13" s="462">
        <v>2064190</v>
      </c>
    </row>
    <row r="14" spans="1:5" ht="15">
      <c r="A14" s="60"/>
      <c r="B14" s="60"/>
    </row>
    <row r="15" spans="1:5" ht="15">
      <c r="B15" s="183" t="s">
        <v>438</v>
      </c>
    </row>
    <row r="16" spans="1:5" ht="15">
      <c r="A16" s="60"/>
      <c r="B16" s="60"/>
    </row>
  </sheetData>
  <pageMargins left="0.7" right="0.7" top="0.75" bottom="0.75" header="0.3" footer="0.3"/>
  <pageSetup orientation="portrait" r:id="rId1"/>
  <headerFooter>
    <oddHeader>&amp;L&amp;"Calibri"&amp;10&amp;K000000Confidential&amp;1#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zoomScale="80" zoomScaleNormal="80" workbookViewId="0">
      <selection activeCell="F33" sqref="F33"/>
    </sheetView>
  </sheetViews>
  <sheetFormatPr baseColWidth="10" defaultColWidth="11.44140625" defaultRowHeight="14.4"/>
  <cols>
    <col min="1" max="1" width="7.6640625" customWidth="1"/>
    <col min="2" max="2" width="48.88671875" customWidth="1"/>
    <col min="3" max="7" width="19.33203125" customWidth="1"/>
    <col min="8" max="8" width="22.33203125" customWidth="1"/>
  </cols>
  <sheetData>
    <row r="1" spans="1:7" s="54" customFormat="1" ht="20.25" customHeight="1">
      <c r="B1" s="23"/>
      <c r="C1" s="24"/>
      <c r="E1" s="56"/>
    </row>
    <row r="2" spans="1:7" s="54" customFormat="1" ht="20.25" customHeight="1">
      <c r="B2" s="23"/>
      <c r="C2" s="24"/>
      <c r="E2" s="56"/>
    </row>
    <row r="5" spans="1:7" ht="21">
      <c r="B5" s="87" t="s">
        <v>439</v>
      </c>
    </row>
    <row r="6" spans="1:7" ht="21">
      <c r="B6" s="87"/>
    </row>
    <row r="7" spans="1:7" ht="68.25" customHeight="1">
      <c r="B7" s="178" t="s">
        <v>77</v>
      </c>
      <c r="C7" s="231" t="s">
        <v>440</v>
      </c>
      <c r="D7" s="231" t="s">
        <v>441</v>
      </c>
      <c r="E7" s="231" t="s">
        <v>442</v>
      </c>
      <c r="F7" s="231" t="s">
        <v>443</v>
      </c>
      <c r="G7" s="235" t="s">
        <v>444</v>
      </c>
    </row>
    <row r="8" spans="1:7" ht="16.5" customHeight="1">
      <c r="A8" s="151">
        <v>1</v>
      </c>
      <c r="B8" s="42" t="s">
        <v>445</v>
      </c>
      <c r="C8" s="255">
        <v>37550835.118968338</v>
      </c>
      <c r="D8" s="255">
        <v>2106948.0481996653</v>
      </c>
      <c r="E8" s="255">
        <v>2106321.1476046653</v>
      </c>
      <c r="F8" s="255">
        <v>626.90059499999995</v>
      </c>
      <c r="G8" s="205"/>
    </row>
    <row r="9" spans="1:7" ht="16.5" customHeight="1">
      <c r="A9" s="151">
        <v>2</v>
      </c>
      <c r="B9" s="42" t="s">
        <v>446</v>
      </c>
      <c r="C9" s="255">
        <v>12818176.69534</v>
      </c>
      <c r="D9" s="255"/>
      <c r="E9" s="255"/>
      <c r="F9" s="255"/>
      <c r="G9" s="205"/>
    </row>
    <row r="10" spans="1:7" ht="16.5" customHeight="1">
      <c r="A10" s="151">
        <v>3</v>
      </c>
      <c r="B10" s="236" t="s">
        <v>447</v>
      </c>
      <c r="C10" s="256">
        <v>50369011.814308338</v>
      </c>
      <c r="D10" s="256">
        <v>2106948.0481996653</v>
      </c>
      <c r="E10" s="256">
        <v>2106321.1476046653</v>
      </c>
      <c r="F10" s="256">
        <v>626.90059499999995</v>
      </c>
      <c r="G10" s="205"/>
    </row>
    <row r="11" spans="1:7" ht="16.5" customHeight="1">
      <c r="A11" s="151">
        <v>4</v>
      </c>
      <c r="B11" s="42" t="s">
        <v>448</v>
      </c>
      <c r="C11" s="255">
        <v>1270941.89984845</v>
      </c>
      <c r="D11" s="255">
        <v>67352.601628550008</v>
      </c>
      <c r="E11" s="255">
        <v>67352.601628550008</v>
      </c>
      <c r="F11" s="257" t="s">
        <v>261</v>
      </c>
      <c r="G11" s="205"/>
    </row>
  </sheetData>
  <pageMargins left="0.7" right="0.7" top="0.75" bottom="0.75" header="0.3" footer="0.3"/>
  <pageSetup orientation="portrait" r:id="rId1"/>
  <headerFooter>
    <oddHeader>&amp;L&amp;"Calibri"&amp;10&amp;K000000Confidential&amp;1#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zoomScale="80" zoomScaleNormal="80" workbookViewId="0">
      <selection activeCell="D35" sqref="D35"/>
    </sheetView>
  </sheetViews>
  <sheetFormatPr baseColWidth="10" defaultColWidth="11.44140625" defaultRowHeight="14.4"/>
  <cols>
    <col min="1" max="1" width="7.6640625" customWidth="1"/>
    <col min="2" max="2" width="80.33203125" customWidth="1"/>
    <col min="3" max="8" width="23.33203125" customWidth="1"/>
    <col min="9" max="9" width="22.33203125" customWidth="1"/>
  </cols>
  <sheetData>
    <row r="1" spans="1:8" s="54" customFormat="1" ht="20.25" customHeight="1">
      <c r="B1" s="23"/>
      <c r="C1" s="24"/>
      <c r="E1" s="56"/>
    </row>
    <row r="2" spans="1:8" s="54" customFormat="1" ht="20.25" customHeight="1">
      <c r="B2" s="23"/>
      <c r="C2" s="24"/>
      <c r="E2" s="56"/>
    </row>
    <row r="5" spans="1:8" ht="23.25" customHeight="1">
      <c r="B5" s="87" t="s">
        <v>449</v>
      </c>
    </row>
    <row r="6" spans="1:8" ht="23.25" customHeight="1">
      <c r="B6" s="87"/>
    </row>
    <row r="7" spans="1:8" ht="15.6">
      <c r="A7" s="168"/>
      <c r="B7" s="178" t="s">
        <v>77</v>
      </c>
      <c r="C7" s="500" t="s">
        <v>450</v>
      </c>
      <c r="D7" s="500"/>
      <c r="E7" s="501" t="s">
        <v>451</v>
      </c>
      <c r="F7" s="502"/>
      <c r="G7" s="503" t="s">
        <v>452</v>
      </c>
      <c r="H7" s="502"/>
    </row>
    <row r="8" spans="1:8" ht="34.5" customHeight="1">
      <c r="A8" s="169"/>
      <c r="B8" s="231" t="s">
        <v>453</v>
      </c>
      <c r="C8" s="259" t="s">
        <v>454</v>
      </c>
      <c r="D8" s="259" t="s">
        <v>455</v>
      </c>
      <c r="E8" s="231" t="s">
        <v>456</v>
      </c>
      <c r="F8" s="231" t="s">
        <v>455</v>
      </c>
      <c r="G8" s="231" t="s">
        <v>457</v>
      </c>
      <c r="H8" s="231" t="s">
        <v>458</v>
      </c>
    </row>
    <row r="9" spans="1:8" ht="15.6">
      <c r="A9" s="170">
        <v>1</v>
      </c>
      <c r="B9" s="42" t="s">
        <v>459</v>
      </c>
      <c r="C9" s="165">
        <v>13128918.558338</v>
      </c>
      <c r="D9" s="165">
        <v>0</v>
      </c>
      <c r="E9" s="165">
        <v>13128918.558338</v>
      </c>
      <c r="F9" s="165">
        <v>0</v>
      </c>
      <c r="G9" s="165">
        <v>173.738</v>
      </c>
      <c r="H9" s="92">
        <v>1.3233230081213456E-5</v>
      </c>
    </row>
    <row r="10" spans="1:8" ht="15.6">
      <c r="A10" s="170">
        <v>2</v>
      </c>
      <c r="B10" s="42" t="s">
        <v>460</v>
      </c>
      <c r="C10" s="165">
        <v>44090.451322000001</v>
      </c>
      <c r="D10" s="165">
        <v>262552.52539999998</v>
      </c>
      <c r="E10" s="165">
        <v>44090.451322000001</v>
      </c>
      <c r="F10" s="165">
        <v>215927.88160699999</v>
      </c>
      <c r="G10" s="165">
        <v>90795.916779000006</v>
      </c>
      <c r="H10" s="92">
        <v>0.34919044267464222</v>
      </c>
    </row>
    <row r="11" spans="1:8" ht="15.6">
      <c r="A11" s="170">
        <v>3</v>
      </c>
      <c r="B11" s="42" t="s">
        <v>461</v>
      </c>
      <c r="C11" s="165">
        <v>32245.451475000002</v>
      </c>
      <c r="D11" s="165">
        <v>10271.184203999999</v>
      </c>
      <c r="E11" s="165">
        <v>32245.451475000002</v>
      </c>
      <c r="F11" s="165">
        <v>2045.521933</v>
      </c>
      <c r="G11" s="165">
        <v>34290.973407999998</v>
      </c>
      <c r="H11" s="92">
        <v>0.99999999999999978</v>
      </c>
    </row>
    <row r="12" spans="1:8" ht="15.6">
      <c r="A12" s="170">
        <v>4</v>
      </c>
      <c r="B12" s="42" t="s">
        <v>462</v>
      </c>
      <c r="C12" s="165">
        <v>1577708.124054</v>
      </c>
      <c r="D12" s="165">
        <v>88942.237674999997</v>
      </c>
      <c r="E12" s="165">
        <v>1577708.124054</v>
      </c>
      <c r="F12" s="165">
        <v>25662.228757000001</v>
      </c>
      <c r="G12" s="165">
        <v>333517.21393299999</v>
      </c>
      <c r="H12" s="92">
        <v>0.20801009158506867</v>
      </c>
    </row>
    <row r="13" spans="1:8" ht="15.6">
      <c r="A13" s="171"/>
      <c r="B13" s="207" t="s">
        <v>463</v>
      </c>
      <c r="C13" s="205"/>
      <c r="D13" s="205"/>
      <c r="E13" s="205"/>
      <c r="F13" s="205"/>
      <c r="G13" s="205"/>
      <c r="H13" s="205"/>
    </row>
    <row r="14" spans="1:8" ht="15.6">
      <c r="A14" s="170">
        <v>5</v>
      </c>
      <c r="B14" s="42" t="s">
        <v>464</v>
      </c>
      <c r="C14" s="166">
        <v>0</v>
      </c>
      <c r="D14" s="165">
        <v>0</v>
      </c>
      <c r="E14" s="165">
        <v>0</v>
      </c>
      <c r="F14" s="165">
        <v>0</v>
      </c>
      <c r="G14" s="165">
        <v>0</v>
      </c>
      <c r="H14" s="92">
        <v>0</v>
      </c>
    </row>
    <row r="15" spans="1:8" ht="15.6">
      <c r="A15" s="170">
        <v>6</v>
      </c>
      <c r="B15" s="42" t="s">
        <v>465</v>
      </c>
      <c r="C15" s="165">
        <v>7103071.5671950001</v>
      </c>
      <c r="D15" s="165">
        <v>3747476.4234989998</v>
      </c>
      <c r="E15" s="165">
        <v>7103071.5671950001</v>
      </c>
      <c r="F15" s="165">
        <v>1463760.1577516021</v>
      </c>
      <c r="G15" s="165">
        <v>6706868.4928379999</v>
      </c>
      <c r="H15" s="92">
        <v>0.78288785261272353</v>
      </c>
    </row>
    <row r="16" spans="1:8" ht="15.6">
      <c r="A16" s="171"/>
      <c r="B16" s="207" t="s">
        <v>466</v>
      </c>
      <c r="C16" s="205"/>
      <c r="D16" s="205"/>
      <c r="E16" s="205"/>
      <c r="F16" s="205"/>
      <c r="G16" s="205"/>
      <c r="H16" s="205"/>
    </row>
    <row r="17" spans="1:8" ht="15.6">
      <c r="A17" s="170"/>
      <c r="B17" s="66" t="s">
        <v>467</v>
      </c>
      <c r="C17" s="165">
        <v>475805.92556</v>
      </c>
      <c r="D17" s="165">
        <v>69054.451803999997</v>
      </c>
      <c r="E17" s="165">
        <v>475805.92556</v>
      </c>
      <c r="F17" s="165">
        <v>58568.392401999998</v>
      </c>
      <c r="G17" s="165">
        <v>505782.76937699999</v>
      </c>
      <c r="H17" s="92">
        <v>0.94649527938759737</v>
      </c>
    </row>
    <row r="18" spans="1:8" ht="15.6">
      <c r="A18" s="170">
        <v>7</v>
      </c>
      <c r="B18" s="42" t="s">
        <v>468</v>
      </c>
      <c r="C18" s="165">
        <v>0</v>
      </c>
      <c r="D18" s="165">
        <v>0</v>
      </c>
      <c r="E18" s="165">
        <v>0</v>
      </c>
      <c r="F18" s="165">
        <v>0</v>
      </c>
      <c r="G18" s="165">
        <v>0</v>
      </c>
      <c r="H18" s="92">
        <v>0</v>
      </c>
    </row>
    <row r="19" spans="1:8" ht="15.6">
      <c r="A19" s="170">
        <v>8</v>
      </c>
      <c r="B19" s="42" t="s">
        <v>469</v>
      </c>
      <c r="C19" s="165">
        <v>7051569.0692020003</v>
      </c>
      <c r="D19" s="165">
        <v>6936775.6772259995</v>
      </c>
      <c r="E19" s="165">
        <v>7051569.0692015011</v>
      </c>
      <c r="F19" s="165">
        <v>704839.54860363097</v>
      </c>
      <c r="G19" s="165">
        <v>5931749.16163</v>
      </c>
      <c r="H19" s="92">
        <v>0.76475459892783926</v>
      </c>
    </row>
    <row r="20" spans="1:8" ht="15.6">
      <c r="A20" s="170">
        <v>9</v>
      </c>
      <c r="B20" s="42" t="s">
        <v>470</v>
      </c>
      <c r="C20" s="165">
        <v>23154513.381405</v>
      </c>
      <c r="D20" s="165">
        <v>1065974.39845</v>
      </c>
      <c r="E20" s="165">
        <v>23154513.3814045</v>
      </c>
      <c r="F20" s="165">
        <v>167922.64971572327</v>
      </c>
      <c r="G20" s="165">
        <v>10885721.955622001</v>
      </c>
      <c r="H20" s="92">
        <v>0.46674892541656754</v>
      </c>
    </row>
    <row r="21" spans="1:8" ht="15.6">
      <c r="A21" s="170"/>
      <c r="B21" s="66" t="s">
        <v>471</v>
      </c>
      <c r="C21" s="165">
        <v>19744927.869887002</v>
      </c>
      <c r="D21" s="165">
        <v>875880.85493799997</v>
      </c>
      <c r="E21" s="165">
        <v>19744927.869886499</v>
      </c>
      <c r="F21" s="165">
        <v>91440.912851523259</v>
      </c>
      <c r="G21" s="165">
        <v>7835655.4715740001</v>
      </c>
      <c r="H21" s="92">
        <v>0.39501460964935947</v>
      </c>
    </row>
    <row r="22" spans="1:8" ht="15.6">
      <c r="A22" s="170"/>
      <c r="B22" s="66" t="s">
        <v>472</v>
      </c>
      <c r="C22" s="165">
        <v>3368146.5335059999</v>
      </c>
      <c r="D22" s="165">
        <v>188186.21689000001</v>
      </c>
      <c r="E22" s="165">
        <v>3368146.5335060004</v>
      </c>
      <c r="F22" s="165">
        <v>75684.900250199993</v>
      </c>
      <c r="G22" s="165">
        <v>3008106.5846759998</v>
      </c>
      <c r="H22" s="92">
        <v>0.87347671990874598</v>
      </c>
    </row>
    <row r="23" spans="1:8" ht="15.6">
      <c r="A23" s="171"/>
      <c r="B23" s="207" t="s">
        <v>473</v>
      </c>
      <c r="C23" s="205"/>
      <c r="D23" s="205"/>
      <c r="E23" s="205"/>
      <c r="F23" s="205"/>
      <c r="G23" s="205"/>
      <c r="H23" s="205"/>
    </row>
    <row r="24" spans="1:8" ht="15.6">
      <c r="A24" s="170"/>
      <c r="B24" s="66" t="s">
        <v>474</v>
      </c>
      <c r="C24" s="165">
        <v>41438.978012</v>
      </c>
      <c r="D24" s="165">
        <v>1907.326622</v>
      </c>
      <c r="E24" s="165">
        <v>41438.978012</v>
      </c>
      <c r="F24" s="165">
        <v>796.83661400000005</v>
      </c>
      <c r="G24" s="165">
        <v>41959.899372</v>
      </c>
      <c r="H24" s="92">
        <v>0.99346726808886621</v>
      </c>
    </row>
    <row r="25" spans="1:8" ht="15.6">
      <c r="A25" s="170">
        <v>10</v>
      </c>
      <c r="B25" s="42" t="s">
        <v>475</v>
      </c>
      <c r="C25" s="165"/>
      <c r="D25" s="165"/>
      <c r="E25" s="165"/>
      <c r="F25" s="165"/>
      <c r="G25" s="165"/>
      <c r="H25" s="92">
        <v>0</v>
      </c>
    </row>
    <row r="26" spans="1:8" ht="15.6">
      <c r="A26" s="170">
        <v>11</v>
      </c>
      <c r="B26" s="42" t="s">
        <v>476</v>
      </c>
      <c r="C26" s="165">
        <v>1338294.5014770001</v>
      </c>
      <c r="D26" s="165">
        <v>6783.7506560000002</v>
      </c>
      <c r="E26" s="165">
        <v>1338294.5014770003</v>
      </c>
      <c r="F26" s="165">
        <v>6783.7506560000002</v>
      </c>
      <c r="G26" s="165">
        <v>1728530.470773</v>
      </c>
      <c r="H26" s="92">
        <v>1.2850780005043783</v>
      </c>
    </row>
    <row r="27" spans="1:8" ht="15.6">
      <c r="A27" s="151">
        <v>12</v>
      </c>
      <c r="B27" s="42" t="s">
        <v>477</v>
      </c>
      <c r="C27" s="165">
        <v>0</v>
      </c>
      <c r="D27" s="165">
        <v>0</v>
      </c>
      <c r="E27" s="165">
        <v>0</v>
      </c>
      <c r="F27" s="165">
        <v>0</v>
      </c>
      <c r="G27" s="165">
        <v>0</v>
      </c>
      <c r="H27" s="92">
        <v>0</v>
      </c>
    </row>
    <row r="28" spans="1:8" ht="15.6">
      <c r="A28" s="170">
        <v>13</v>
      </c>
      <c r="B28" s="42" t="s">
        <v>478</v>
      </c>
      <c r="C28" s="165">
        <v>39213.743053999999</v>
      </c>
      <c r="D28" s="165">
        <v>0</v>
      </c>
      <c r="E28" s="165">
        <v>39213.743053999999</v>
      </c>
      <c r="F28" s="165">
        <v>0</v>
      </c>
      <c r="G28" s="165">
        <v>0</v>
      </c>
      <c r="H28" s="92">
        <v>0</v>
      </c>
    </row>
    <row r="29" spans="1:8" ht="15.6">
      <c r="A29" s="170">
        <v>14</v>
      </c>
      <c r="B29" s="42" t="s">
        <v>294</v>
      </c>
      <c r="C29" s="165">
        <v>3936978.824205</v>
      </c>
      <c r="D29" s="165">
        <v>35514.104128999999</v>
      </c>
      <c r="E29" s="165">
        <v>3936978.824205</v>
      </c>
      <c r="F29" s="165">
        <v>16771.530774500003</v>
      </c>
      <c r="G29" s="165">
        <v>2227706.5383259999</v>
      </c>
      <c r="H29" s="92">
        <v>0.56344137548298756</v>
      </c>
    </row>
    <row r="30" spans="1:8" ht="15.6">
      <c r="A30" s="170">
        <v>15</v>
      </c>
      <c r="B30" s="236" t="s">
        <v>430</v>
      </c>
      <c r="C30" s="232">
        <v>57406603.671727017</v>
      </c>
      <c r="D30" s="232">
        <v>12154290.301238997</v>
      </c>
      <c r="E30" s="232">
        <v>57406603.671726003</v>
      </c>
      <c r="F30" s="232">
        <v>2603713.2697984567</v>
      </c>
      <c r="G30" s="232">
        <v>27939354.461308993</v>
      </c>
      <c r="H30" s="237">
        <v>0.46557585237441407</v>
      </c>
    </row>
  </sheetData>
  <mergeCells count="3">
    <mergeCell ref="C7:D7"/>
    <mergeCell ref="E7:F7"/>
    <mergeCell ref="G7:H7"/>
  </mergeCells>
  <pageMargins left="0.7" right="0.7" top="0.75" bottom="0.75" header="0.3" footer="0.3"/>
  <pageSetup orientation="portrait" r:id="rId1"/>
  <headerFooter>
    <oddHeader>&amp;L&amp;"Calibri"&amp;10&amp;K000000Confidential&amp;1#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80" zoomScaleNormal="80" workbookViewId="0">
      <selection activeCell="C34" sqref="C34"/>
    </sheetView>
  </sheetViews>
  <sheetFormatPr baseColWidth="10" defaultColWidth="11.44140625" defaultRowHeight="14.4"/>
  <cols>
    <col min="1" max="1" width="7.6640625" customWidth="1"/>
    <col min="2" max="2" width="80.33203125" customWidth="1"/>
    <col min="3" max="12" width="17.6640625" customWidth="1"/>
  </cols>
  <sheetData>
    <row r="1" spans="1:12" s="54" customFormat="1" ht="20.25" customHeight="1">
      <c r="B1" s="23"/>
      <c r="C1" s="24"/>
      <c r="E1" s="56"/>
    </row>
    <row r="2" spans="1:12" s="54" customFormat="1" ht="20.25" customHeight="1">
      <c r="B2" s="23"/>
      <c r="C2" s="24"/>
      <c r="E2" s="56"/>
    </row>
    <row r="5" spans="1:12" ht="23.25" customHeight="1">
      <c r="B5" s="87" t="s">
        <v>479</v>
      </c>
    </row>
    <row r="6" spans="1:12" ht="23.25" customHeight="1">
      <c r="B6" s="87"/>
    </row>
    <row r="7" spans="1:12" ht="23.25" customHeight="1">
      <c r="B7" s="60" t="s">
        <v>77</v>
      </c>
    </row>
    <row r="8" spans="1:12" ht="31.5" customHeight="1">
      <c r="A8" s="167"/>
      <c r="B8" s="231" t="s">
        <v>480</v>
      </c>
      <c r="C8" s="504">
        <v>0</v>
      </c>
      <c r="D8" s="504">
        <v>0.1</v>
      </c>
      <c r="E8" s="504">
        <v>0.2</v>
      </c>
      <c r="F8" s="504">
        <v>0.35</v>
      </c>
      <c r="G8" s="504">
        <v>0.5</v>
      </c>
      <c r="H8" s="504">
        <v>0.75</v>
      </c>
      <c r="I8" s="504">
        <v>1</v>
      </c>
      <c r="J8" s="504">
        <v>1.5</v>
      </c>
      <c r="K8" s="506" t="s">
        <v>271</v>
      </c>
      <c r="L8" s="506" t="s">
        <v>481</v>
      </c>
    </row>
    <row r="9" spans="1:12" ht="35.25" customHeight="1">
      <c r="B9" s="231" t="s">
        <v>482</v>
      </c>
      <c r="C9" s="505"/>
      <c r="D9" s="505"/>
      <c r="E9" s="505"/>
      <c r="F9" s="505"/>
      <c r="G9" s="505"/>
      <c r="H9" s="505"/>
      <c r="I9" s="505"/>
      <c r="J9" s="505"/>
      <c r="K9" s="507"/>
      <c r="L9" s="507"/>
    </row>
    <row r="10" spans="1:12" ht="15.6">
      <c r="A10" s="172">
        <v>1</v>
      </c>
      <c r="B10" s="42" t="s">
        <v>459</v>
      </c>
      <c r="C10" s="165">
        <v>13128049.868338</v>
      </c>
      <c r="D10" s="165">
        <v>0</v>
      </c>
      <c r="E10" s="165">
        <v>868.69</v>
      </c>
      <c r="F10" s="165">
        <v>0</v>
      </c>
      <c r="G10" s="165">
        <v>0</v>
      </c>
      <c r="H10" s="165">
        <v>0</v>
      </c>
      <c r="I10" s="165">
        <v>0</v>
      </c>
      <c r="J10" s="165">
        <v>0</v>
      </c>
      <c r="K10" s="165">
        <v>0</v>
      </c>
      <c r="L10" s="165">
        <v>13128918.558338</v>
      </c>
    </row>
    <row r="11" spans="1:12" ht="15.6">
      <c r="A11" s="172">
        <v>2</v>
      </c>
      <c r="B11" s="42" t="s">
        <v>460</v>
      </c>
      <c r="C11" s="165">
        <v>0</v>
      </c>
      <c r="D11" s="165">
        <v>0</v>
      </c>
      <c r="E11" s="165">
        <v>210400.46342399999</v>
      </c>
      <c r="F11" s="165">
        <v>0</v>
      </c>
      <c r="G11" s="165">
        <v>1804.0908240000001</v>
      </c>
      <c r="H11" s="165">
        <v>0</v>
      </c>
      <c r="I11" s="165">
        <v>47813.778681000003</v>
      </c>
      <c r="J11" s="165">
        <v>0</v>
      </c>
      <c r="K11" s="165">
        <v>0</v>
      </c>
      <c r="L11" s="165">
        <v>260018.332929</v>
      </c>
    </row>
    <row r="12" spans="1:12" ht="15.6">
      <c r="A12" s="172">
        <v>3</v>
      </c>
      <c r="B12" s="42" t="s">
        <v>461</v>
      </c>
      <c r="C12" s="165">
        <v>0</v>
      </c>
      <c r="D12" s="165">
        <v>0</v>
      </c>
      <c r="E12" s="165">
        <v>0</v>
      </c>
      <c r="F12" s="165">
        <v>0</v>
      </c>
      <c r="G12" s="165">
        <v>0</v>
      </c>
      <c r="H12" s="165">
        <v>0</v>
      </c>
      <c r="I12" s="165">
        <v>34290.973407999998</v>
      </c>
      <c r="J12" s="165">
        <v>0</v>
      </c>
      <c r="K12" s="165">
        <v>0</v>
      </c>
      <c r="L12" s="165">
        <v>34290.973407999998</v>
      </c>
    </row>
    <row r="13" spans="1:12" ht="15.6">
      <c r="A13" s="172">
        <v>4</v>
      </c>
      <c r="B13" s="42" t="s">
        <v>462</v>
      </c>
      <c r="C13" s="165">
        <v>0</v>
      </c>
      <c r="D13" s="165">
        <v>0</v>
      </c>
      <c r="E13" s="165">
        <v>1543435.466981</v>
      </c>
      <c r="F13" s="165">
        <v>0</v>
      </c>
      <c r="G13" s="165">
        <v>34248.273932999997</v>
      </c>
      <c r="H13" s="165">
        <v>0</v>
      </c>
      <c r="I13" s="165">
        <v>0</v>
      </c>
      <c r="J13" s="165">
        <v>0</v>
      </c>
      <c r="K13" s="165">
        <v>25686.611896999999</v>
      </c>
      <c r="L13" s="165">
        <v>1603370.3528110001</v>
      </c>
    </row>
    <row r="14" spans="1:12" ht="15.6">
      <c r="A14" s="172">
        <v>5</v>
      </c>
      <c r="B14" s="42" t="s">
        <v>464</v>
      </c>
      <c r="C14" s="165">
        <v>0</v>
      </c>
      <c r="D14" s="165">
        <v>0</v>
      </c>
      <c r="E14" s="165">
        <v>0</v>
      </c>
      <c r="F14" s="165">
        <v>0</v>
      </c>
      <c r="G14" s="165">
        <v>0</v>
      </c>
      <c r="H14" s="165">
        <v>0</v>
      </c>
      <c r="I14" s="165">
        <v>0</v>
      </c>
      <c r="J14" s="165">
        <v>0</v>
      </c>
      <c r="K14" s="165">
        <v>0</v>
      </c>
      <c r="L14" s="165">
        <v>0</v>
      </c>
    </row>
    <row r="15" spans="1:12" ht="15.6">
      <c r="A15" s="172">
        <v>6</v>
      </c>
      <c r="B15" s="42" t="s">
        <v>465</v>
      </c>
      <c r="C15" s="165">
        <v>528100.45044692617</v>
      </c>
      <c r="D15" s="165">
        <v>0</v>
      </c>
      <c r="E15" s="165">
        <v>627.57036500000004</v>
      </c>
      <c r="F15" s="165">
        <v>0</v>
      </c>
      <c r="G15" s="165">
        <v>292.4505479</v>
      </c>
      <c r="H15" s="165">
        <v>0</v>
      </c>
      <c r="I15" s="165">
        <v>3866476.9572674129</v>
      </c>
      <c r="J15" s="165">
        <v>0</v>
      </c>
      <c r="K15" s="165">
        <v>4171334.2963193636</v>
      </c>
      <c r="L15" s="165">
        <v>8566831.7249466032</v>
      </c>
    </row>
    <row r="16" spans="1:12" ht="15.6">
      <c r="A16" s="172"/>
      <c r="B16" s="66" t="s">
        <v>467</v>
      </c>
      <c r="C16" s="165">
        <v>0</v>
      </c>
      <c r="D16" s="165">
        <v>0</v>
      </c>
      <c r="E16" s="165">
        <v>0</v>
      </c>
      <c r="F16" s="165">
        <v>0</v>
      </c>
      <c r="G16" s="165">
        <v>0</v>
      </c>
      <c r="H16" s="165">
        <v>0</v>
      </c>
      <c r="I16" s="165">
        <v>93216.214353999996</v>
      </c>
      <c r="J16" s="165">
        <v>0</v>
      </c>
      <c r="K16" s="165">
        <v>441158.10360799998</v>
      </c>
      <c r="L16" s="165">
        <v>534374.31796199991</v>
      </c>
    </row>
    <row r="17" spans="1:12" ht="15.6">
      <c r="A17" s="172">
        <v>7</v>
      </c>
      <c r="B17" s="42" t="s">
        <v>468</v>
      </c>
      <c r="C17" s="165">
        <v>0</v>
      </c>
      <c r="D17" s="165">
        <v>0</v>
      </c>
      <c r="E17" s="165">
        <v>0</v>
      </c>
      <c r="F17" s="165">
        <v>0</v>
      </c>
      <c r="G17" s="165">
        <v>0</v>
      </c>
      <c r="H17" s="165">
        <v>0</v>
      </c>
      <c r="I17" s="165">
        <v>0</v>
      </c>
      <c r="J17" s="165">
        <v>0</v>
      </c>
      <c r="K17" s="165">
        <v>0</v>
      </c>
      <c r="L17" s="165">
        <v>0</v>
      </c>
    </row>
    <row r="18" spans="1:12" ht="15.6">
      <c r="A18" s="172">
        <v>8</v>
      </c>
      <c r="B18" s="42" t="s">
        <v>469</v>
      </c>
      <c r="C18" s="165">
        <v>984134.21409599157</v>
      </c>
      <c r="D18" s="165">
        <v>0</v>
      </c>
      <c r="E18" s="165">
        <v>0</v>
      </c>
      <c r="F18" s="165">
        <v>0</v>
      </c>
      <c r="G18" s="165">
        <v>0</v>
      </c>
      <c r="H18" s="165">
        <v>2721034.9486815892</v>
      </c>
      <c r="I18" s="165">
        <v>3768547.3261285499</v>
      </c>
      <c r="J18" s="165">
        <v>0</v>
      </c>
      <c r="K18" s="165">
        <v>282692.128899</v>
      </c>
      <c r="L18" s="165">
        <v>7756408.6178051298</v>
      </c>
    </row>
    <row r="19" spans="1:12" ht="15.6">
      <c r="A19" s="172">
        <v>9</v>
      </c>
      <c r="B19" s="42" t="s">
        <v>470</v>
      </c>
      <c r="C19" s="165">
        <v>108503.49797089161</v>
      </c>
      <c r="D19" s="165">
        <v>0</v>
      </c>
      <c r="E19" s="165">
        <v>2605904.2592162574</v>
      </c>
      <c r="F19" s="165">
        <v>413219.01541699999</v>
      </c>
      <c r="G19" s="165">
        <v>3040166.6609301683</v>
      </c>
      <c r="H19" s="165">
        <v>390339.36916755</v>
      </c>
      <c r="I19" s="165">
        <v>56190.452461635985</v>
      </c>
      <c r="J19" s="165">
        <v>46898.924380368866</v>
      </c>
      <c r="K19" s="165">
        <v>16661213.851576349</v>
      </c>
      <c r="L19" s="165">
        <v>23322436.031120218</v>
      </c>
    </row>
    <row r="20" spans="1:12" ht="15.6">
      <c r="A20" s="172"/>
      <c r="B20" s="66" t="s">
        <v>471</v>
      </c>
      <c r="C20" s="165">
        <v>13152.259410124696</v>
      </c>
      <c r="D20" s="165">
        <v>0</v>
      </c>
      <c r="E20" s="165">
        <v>2605904.2592162574</v>
      </c>
      <c r="F20" s="165">
        <v>413219.01541699999</v>
      </c>
      <c r="G20" s="165">
        <v>3040166.6609301683</v>
      </c>
      <c r="H20" s="165">
        <v>388285.46230945003</v>
      </c>
      <c r="I20" s="165">
        <v>9672.2093760000007</v>
      </c>
      <c r="J20" s="165">
        <v>38.580043000000003</v>
      </c>
      <c r="K20" s="165">
        <v>13365930.336036021</v>
      </c>
      <c r="L20" s="165">
        <v>19836368.782738023</v>
      </c>
    </row>
    <row r="21" spans="1:12" ht="15.6">
      <c r="A21" s="172"/>
      <c r="B21" s="66" t="s">
        <v>472</v>
      </c>
      <c r="C21" s="165">
        <v>95075.323307166909</v>
      </c>
      <c r="D21" s="165">
        <v>0</v>
      </c>
      <c r="E21" s="165">
        <v>0</v>
      </c>
      <c r="F21" s="165">
        <v>0</v>
      </c>
      <c r="G21" s="165">
        <v>0</v>
      </c>
      <c r="H21" s="165">
        <v>2053.9068580999997</v>
      </c>
      <c r="I21" s="165">
        <v>4558.3437132359804</v>
      </c>
      <c r="J21" s="165">
        <v>46860.344337368864</v>
      </c>
      <c r="K21" s="165">
        <v>3295283.5155403283</v>
      </c>
      <c r="L21" s="165">
        <v>3443831.4337562001</v>
      </c>
    </row>
    <row r="22" spans="1:12" ht="15.6">
      <c r="A22" s="172"/>
      <c r="B22" s="66" t="s">
        <v>474</v>
      </c>
      <c r="C22" s="165">
        <v>275.91525360000003</v>
      </c>
      <c r="D22" s="165">
        <v>0</v>
      </c>
      <c r="E22" s="165">
        <v>0</v>
      </c>
      <c r="F22" s="165">
        <v>0</v>
      </c>
      <c r="G22" s="165">
        <v>0</v>
      </c>
      <c r="H22" s="165">
        <v>0</v>
      </c>
      <c r="I22" s="165">
        <v>41959.899372400003</v>
      </c>
      <c r="J22" s="165">
        <v>0</v>
      </c>
      <c r="K22" s="165">
        <v>0</v>
      </c>
      <c r="L22" s="165">
        <v>42235.814625999999</v>
      </c>
    </row>
    <row r="23" spans="1:12" ht="15.6">
      <c r="A23" s="172">
        <v>10</v>
      </c>
      <c r="B23" s="42" t="s">
        <v>475</v>
      </c>
      <c r="C23" s="165"/>
      <c r="D23" s="165">
        <v>0</v>
      </c>
      <c r="E23" s="165">
        <v>0</v>
      </c>
      <c r="F23" s="165">
        <v>0</v>
      </c>
      <c r="G23" s="165">
        <v>0</v>
      </c>
      <c r="H23" s="165">
        <v>0</v>
      </c>
      <c r="I23" s="165">
        <v>0</v>
      </c>
      <c r="J23" s="165">
        <v>0</v>
      </c>
      <c r="K23" s="165">
        <v>0</v>
      </c>
      <c r="L23" s="165">
        <v>0</v>
      </c>
    </row>
    <row r="24" spans="1:12" ht="15.6">
      <c r="A24" s="172">
        <v>11</v>
      </c>
      <c r="B24" s="42" t="s">
        <v>476</v>
      </c>
      <c r="C24" s="165">
        <v>67352.601628550008</v>
      </c>
      <c r="D24" s="165">
        <v>0</v>
      </c>
      <c r="E24" s="165">
        <v>0</v>
      </c>
      <c r="F24" s="165">
        <v>0</v>
      </c>
      <c r="G24" s="165">
        <v>0</v>
      </c>
      <c r="H24" s="165">
        <v>0</v>
      </c>
      <c r="I24" s="165">
        <v>376116.00996634999</v>
      </c>
      <c r="J24" s="165">
        <v>901609.64053809992</v>
      </c>
      <c r="K24" s="165">
        <v>0</v>
      </c>
      <c r="L24" s="165">
        <v>1345078.2521329999</v>
      </c>
    </row>
    <row r="25" spans="1:12" ht="15.6">
      <c r="A25" s="173">
        <v>12</v>
      </c>
      <c r="B25" s="42" t="s">
        <v>483</v>
      </c>
      <c r="C25" s="165">
        <v>0</v>
      </c>
      <c r="D25" s="165">
        <v>0</v>
      </c>
      <c r="E25" s="165">
        <v>0</v>
      </c>
      <c r="F25" s="165">
        <v>0</v>
      </c>
      <c r="G25" s="165">
        <v>0</v>
      </c>
      <c r="H25" s="165">
        <v>0</v>
      </c>
      <c r="I25" s="165">
        <v>0</v>
      </c>
      <c r="J25" s="165">
        <v>0</v>
      </c>
      <c r="K25" s="165">
        <v>0</v>
      </c>
      <c r="L25" s="165">
        <v>0</v>
      </c>
    </row>
    <row r="26" spans="1:12" ht="15.6">
      <c r="A26" s="172">
        <v>13</v>
      </c>
      <c r="B26" s="42" t="s">
        <v>478</v>
      </c>
      <c r="C26" s="165">
        <v>39213.743053999999</v>
      </c>
      <c r="D26" s="165">
        <v>0</v>
      </c>
      <c r="E26" s="165">
        <v>0</v>
      </c>
      <c r="F26" s="165">
        <v>0</v>
      </c>
      <c r="G26" s="165">
        <v>0</v>
      </c>
      <c r="H26" s="165">
        <v>0</v>
      </c>
      <c r="I26" s="165">
        <v>0</v>
      </c>
      <c r="J26" s="165">
        <v>0</v>
      </c>
      <c r="K26" s="165">
        <v>0</v>
      </c>
      <c r="L26" s="165">
        <v>39213.743053999999</v>
      </c>
    </row>
    <row r="27" spans="1:12" ht="15.6">
      <c r="A27" s="172">
        <v>14</v>
      </c>
      <c r="B27" s="42" t="s">
        <v>294</v>
      </c>
      <c r="C27" s="165">
        <v>1228623.504781967</v>
      </c>
      <c r="D27" s="165">
        <v>0</v>
      </c>
      <c r="E27" s="165">
        <v>85466.392433999994</v>
      </c>
      <c r="F27" s="165">
        <v>0</v>
      </c>
      <c r="G27" s="165">
        <v>0</v>
      </c>
      <c r="H27" s="165">
        <v>0</v>
      </c>
      <c r="I27" s="165">
        <v>2209877.4568754048</v>
      </c>
      <c r="J27" s="165">
        <v>0</v>
      </c>
      <c r="K27" s="165">
        <v>429783.0008881283</v>
      </c>
      <c r="L27" s="165">
        <v>3953750.3549795002</v>
      </c>
    </row>
    <row r="28" spans="1:12" ht="15.6">
      <c r="A28" s="172">
        <v>15</v>
      </c>
      <c r="B28" s="241" t="s">
        <v>430</v>
      </c>
      <c r="C28" s="240">
        <v>16083977.880316326</v>
      </c>
      <c r="D28" s="240">
        <v>0</v>
      </c>
      <c r="E28" s="240">
        <v>4446702.8424202576</v>
      </c>
      <c r="F28" s="240">
        <v>413219.01541699999</v>
      </c>
      <c r="G28" s="240">
        <v>3076511.4762350689</v>
      </c>
      <c r="H28" s="240">
        <v>3111374.3178491392</v>
      </c>
      <c r="I28" s="240">
        <v>10359312.954788355</v>
      </c>
      <c r="J28" s="240">
        <v>948508.56491846871</v>
      </c>
      <c r="K28" s="240">
        <v>21570709.889579847</v>
      </c>
      <c r="L28" s="240">
        <v>60010316.941524461</v>
      </c>
    </row>
    <row r="34" ht="23.25" customHeight="1"/>
  </sheetData>
  <mergeCells count="10">
    <mergeCell ref="I8:I9"/>
    <mergeCell ref="J8:J9"/>
    <mergeCell ref="K8:K9"/>
    <mergeCell ref="L8:L9"/>
    <mergeCell ref="C8:C9"/>
    <mergeCell ref="D8:D9"/>
    <mergeCell ref="E8:E9"/>
    <mergeCell ref="F8:F9"/>
    <mergeCell ref="G8:G9"/>
    <mergeCell ref="H8:H9"/>
  </mergeCells>
  <pageMargins left="0.7" right="0.7" top="0.75" bottom="0.75" header="0.3" footer="0.3"/>
  <pageSetup orientation="portrait" r:id="rId1"/>
  <headerFooter>
    <oddHeader>&amp;L&amp;"Calibri"&amp;10&amp;K000000Confidential&amp;1#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zoomScale="80" zoomScaleNormal="80" workbookViewId="0">
      <selection activeCell="D36" sqref="D36"/>
    </sheetView>
  </sheetViews>
  <sheetFormatPr baseColWidth="10" defaultColWidth="11.44140625" defaultRowHeight="14.4"/>
  <cols>
    <col min="1" max="1" width="7.6640625" customWidth="1"/>
    <col min="2" max="2" width="66.44140625" customWidth="1"/>
    <col min="3" max="8" width="20.5546875" customWidth="1"/>
    <col min="9" max="12" width="17.6640625" customWidth="1"/>
  </cols>
  <sheetData>
    <row r="1" spans="1:12" s="54" customFormat="1" ht="20.25" customHeight="1">
      <c r="B1" s="23"/>
      <c r="C1" s="24"/>
      <c r="E1" s="56"/>
    </row>
    <row r="2" spans="1:12" s="54" customFormat="1" ht="20.25" customHeight="1">
      <c r="B2" s="23"/>
      <c r="C2" s="24"/>
      <c r="E2" s="56"/>
    </row>
    <row r="5" spans="1:12" ht="23.25" customHeight="1">
      <c r="B5" s="87" t="s">
        <v>39</v>
      </c>
      <c r="J5" s="93"/>
    </row>
    <row r="6" spans="1:12" ht="23.25" customHeight="1">
      <c r="B6" s="87"/>
      <c r="C6" s="93"/>
      <c r="D6" s="93"/>
    </row>
    <row r="7" spans="1:12" ht="62.4">
      <c r="B7" s="178" t="s">
        <v>77</v>
      </c>
      <c r="C7" s="239" t="s">
        <v>484</v>
      </c>
      <c r="D7" s="239" t="s">
        <v>485</v>
      </c>
      <c r="E7" s="239" t="s">
        <v>486</v>
      </c>
      <c r="F7" s="239" t="s">
        <v>487</v>
      </c>
      <c r="G7" s="239" t="s">
        <v>488</v>
      </c>
      <c r="H7" s="239" t="s">
        <v>489</v>
      </c>
    </row>
    <row r="8" spans="1:12" ht="15.6">
      <c r="A8" s="58">
        <v>1</v>
      </c>
      <c r="B8" s="42" t="s">
        <v>490</v>
      </c>
      <c r="C8" s="165">
        <v>1134885.4462086053</v>
      </c>
      <c r="D8" s="165">
        <v>1309098.9849067177</v>
      </c>
      <c r="E8" s="165">
        <v>3258701.908719474</v>
      </c>
      <c r="F8" s="165">
        <v>4393587.3549280791</v>
      </c>
      <c r="G8" s="165">
        <v>3160457.6527225538</v>
      </c>
      <c r="H8" s="165">
        <v>1312084.325095</v>
      </c>
      <c r="I8" s="93"/>
    </row>
    <row r="9" spans="1:12" ht="15.6">
      <c r="A9" s="58">
        <v>2</v>
      </c>
      <c r="B9" s="42" t="s">
        <v>491</v>
      </c>
      <c r="C9" s="165">
        <v>240276.10553905813</v>
      </c>
      <c r="D9" s="165">
        <v>235292.35056321102</v>
      </c>
      <c r="E9" s="165">
        <v>281468.06369483261</v>
      </c>
      <c r="F9" s="165">
        <v>521744.16923389072</v>
      </c>
      <c r="G9" s="165">
        <v>286451.81867000001</v>
      </c>
      <c r="H9" s="165">
        <v>5729.0363740000003</v>
      </c>
    </row>
    <row r="10" spans="1:12" ht="30">
      <c r="A10" s="58">
        <v>3</v>
      </c>
      <c r="B10" s="205" t="s">
        <v>492</v>
      </c>
      <c r="C10" s="205"/>
      <c r="D10" s="205"/>
      <c r="E10" s="205"/>
      <c r="F10" s="205"/>
      <c r="G10" s="205"/>
      <c r="H10" s="205"/>
    </row>
    <row r="11" spans="1:12" ht="30">
      <c r="A11" s="58">
        <v>4</v>
      </c>
      <c r="B11" s="205" t="s">
        <v>493</v>
      </c>
      <c r="C11" s="205"/>
      <c r="D11" s="205"/>
      <c r="E11" s="205"/>
      <c r="F11" s="205"/>
      <c r="G11" s="205"/>
      <c r="H11" s="205"/>
    </row>
    <row r="12" spans="1:12" ht="15">
      <c r="A12" s="58">
        <v>5</v>
      </c>
      <c r="B12" s="205" t="s">
        <v>494</v>
      </c>
      <c r="C12" s="205"/>
      <c r="D12" s="205"/>
      <c r="E12" s="205"/>
      <c r="F12" s="205"/>
      <c r="G12" s="205"/>
      <c r="H12" s="205"/>
      <c r="L12" s="93"/>
    </row>
    <row r="13" spans="1:12" ht="15.6">
      <c r="A13" s="58">
        <v>6</v>
      </c>
      <c r="B13" s="236" t="s">
        <v>430</v>
      </c>
      <c r="C13" s="205"/>
      <c r="D13" s="205"/>
      <c r="E13" s="205"/>
      <c r="F13" s="205"/>
      <c r="G13" s="205"/>
      <c r="H13" s="165">
        <v>1317813.3614690001</v>
      </c>
    </row>
    <row r="15" spans="1:12">
      <c r="D15" s="339"/>
      <c r="E15" s="433"/>
      <c r="F15" s="339"/>
      <c r="G15" s="339"/>
      <c r="H15" s="339"/>
    </row>
    <row r="16" spans="1:12">
      <c r="D16" s="339"/>
      <c r="E16" s="339"/>
      <c r="F16" s="339"/>
      <c r="G16" s="339"/>
      <c r="H16" s="339"/>
    </row>
    <row r="17" spans="4:8">
      <c r="D17" s="339"/>
      <c r="E17" s="339"/>
      <c r="F17" s="339"/>
      <c r="G17" s="339"/>
      <c r="H17" s="339"/>
    </row>
    <row r="18" spans="4:8">
      <c r="D18" s="339"/>
      <c r="E18" s="339"/>
      <c r="F18" s="339"/>
      <c r="G18" s="339"/>
      <c r="H18" s="339"/>
    </row>
    <row r="19" spans="4:8">
      <c r="D19" s="339"/>
      <c r="E19" s="339"/>
      <c r="F19" s="339"/>
      <c r="G19" s="339"/>
      <c r="H19" s="339"/>
    </row>
    <row r="20" spans="4:8">
      <c r="D20" s="339"/>
      <c r="E20" s="339"/>
      <c r="F20" s="339"/>
      <c r="G20" s="339"/>
      <c r="H20" s="339"/>
    </row>
    <row r="21" spans="4:8">
      <c r="D21" s="339"/>
      <c r="E21" s="339"/>
      <c r="F21" s="339"/>
      <c r="G21" s="339"/>
      <c r="H21" s="339"/>
    </row>
    <row r="22" spans="4:8">
      <c r="D22" s="339"/>
      <c r="E22" s="339"/>
      <c r="F22" s="339"/>
      <c r="G22" s="339"/>
      <c r="H22" s="339"/>
    </row>
    <row r="23" spans="4:8">
      <c r="D23" s="339"/>
      <c r="E23" s="339"/>
      <c r="F23" s="339"/>
      <c r="G23" s="339"/>
      <c r="H23" s="339"/>
    </row>
    <row r="24" spans="4:8">
      <c r="D24" s="339"/>
      <c r="E24" s="339"/>
      <c r="F24" s="339"/>
      <c r="G24" s="339"/>
      <c r="H24" s="339"/>
    </row>
    <row r="25" spans="4:8">
      <c r="D25" s="339"/>
      <c r="E25" s="339"/>
      <c r="F25" s="339"/>
      <c r="G25" s="339"/>
      <c r="H25" s="339"/>
    </row>
    <row r="26" spans="4:8">
      <c r="D26" s="339"/>
      <c r="E26" s="339"/>
      <c r="F26" s="339"/>
      <c r="G26" s="339"/>
      <c r="H26" s="339"/>
    </row>
    <row r="27" spans="4:8">
      <c r="D27" s="339"/>
      <c r="E27" s="339"/>
      <c r="F27" s="339"/>
      <c r="G27" s="339"/>
      <c r="H27" s="339"/>
    </row>
    <row r="28" spans="4:8">
      <c r="D28" s="339"/>
      <c r="E28" s="339"/>
      <c r="F28" s="339"/>
      <c r="G28" s="339"/>
      <c r="H28" s="339"/>
    </row>
    <row r="29" spans="4:8">
      <c r="D29" s="339"/>
      <c r="E29" s="339"/>
      <c r="F29" s="339"/>
      <c r="G29" s="339"/>
      <c r="H29" s="339"/>
    </row>
    <row r="30" spans="4:8">
      <c r="D30" s="339"/>
      <c r="E30" s="339"/>
      <c r="F30" s="339"/>
      <c r="G30" s="339"/>
      <c r="H30" s="339"/>
    </row>
    <row r="31" spans="4:8">
      <c r="D31" s="339"/>
      <c r="E31" s="339"/>
      <c r="F31" s="339"/>
      <c r="G31" s="339"/>
      <c r="H31" s="339"/>
    </row>
    <row r="32" spans="4:8">
      <c r="D32" s="339"/>
      <c r="E32" s="339"/>
      <c r="F32" s="339"/>
      <c r="G32" s="339"/>
      <c r="H32" s="339"/>
    </row>
    <row r="33" spans="4:8">
      <c r="D33" s="339"/>
      <c r="E33" s="339"/>
      <c r="F33" s="339"/>
      <c r="G33" s="339"/>
      <c r="H33" s="339"/>
    </row>
    <row r="34" spans="4:8">
      <c r="D34" s="339"/>
      <c r="E34" s="339"/>
      <c r="F34" s="339"/>
      <c r="G34" s="339"/>
      <c r="H34" s="339"/>
    </row>
    <row r="35" spans="4:8">
      <c r="D35" s="339"/>
      <c r="E35" s="339"/>
      <c r="F35" s="339"/>
      <c r="G35" s="339"/>
      <c r="H35" s="339"/>
    </row>
  </sheetData>
  <pageMargins left="0.7" right="0.7" top="0.75" bottom="0.75" header="0.3" footer="0.3"/>
  <pageSetup orientation="portrait" r:id="rId1"/>
  <headerFooter>
    <oddHeader>&amp;L&amp;"Calibri"&amp;10&amp;K000000Confidential&amp;1#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80" zoomScaleNormal="80" workbookViewId="0">
      <selection activeCell="D36" sqref="D36"/>
    </sheetView>
  </sheetViews>
  <sheetFormatPr baseColWidth="10" defaultColWidth="11.44140625" defaultRowHeight="14.4"/>
  <cols>
    <col min="1" max="1" width="7.6640625" customWidth="1"/>
    <col min="2" max="2" width="74.88671875" customWidth="1"/>
    <col min="3" max="8" width="20.5546875" customWidth="1"/>
    <col min="9" max="11" width="17.6640625" customWidth="1"/>
  </cols>
  <sheetData>
    <row r="1" spans="1:11" s="54" customFormat="1" ht="20.25" customHeight="1">
      <c r="B1" s="23"/>
      <c r="C1" s="24"/>
      <c r="E1" s="56"/>
    </row>
    <row r="2" spans="1:11" s="54" customFormat="1" ht="20.25" customHeight="1">
      <c r="B2" s="23"/>
      <c r="C2" s="24"/>
      <c r="E2" s="56"/>
    </row>
    <row r="5" spans="1:11" ht="23.25" customHeight="1">
      <c r="B5" s="87" t="s">
        <v>495</v>
      </c>
    </row>
    <row r="6" spans="1:11" ht="23.25" customHeight="1">
      <c r="B6" s="87"/>
    </row>
    <row r="7" spans="1:11" ht="23.25" customHeight="1">
      <c r="B7" s="60" t="s">
        <v>77</v>
      </c>
    </row>
    <row r="8" spans="1:11" ht="15.6">
      <c r="A8" s="174"/>
      <c r="B8" s="231" t="s">
        <v>496</v>
      </c>
      <c r="C8" s="504">
        <v>0</v>
      </c>
      <c r="D8" s="504">
        <v>0.1</v>
      </c>
      <c r="E8" s="504">
        <v>0.2</v>
      </c>
      <c r="F8" s="504">
        <v>0.5</v>
      </c>
      <c r="G8" s="504">
        <v>0.75</v>
      </c>
      <c r="H8" s="504">
        <v>1</v>
      </c>
      <c r="I8" s="504">
        <v>1.5</v>
      </c>
      <c r="J8" s="506" t="s">
        <v>497</v>
      </c>
      <c r="K8" s="506" t="s">
        <v>498</v>
      </c>
    </row>
    <row r="9" spans="1:11" ht="15.6">
      <c r="A9" s="174"/>
      <c r="B9" s="231" t="s">
        <v>499</v>
      </c>
      <c r="C9" s="505"/>
      <c r="D9" s="505"/>
      <c r="E9" s="505"/>
      <c r="F9" s="505"/>
      <c r="G9" s="505"/>
      <c r="H9" s="505"/>
      <c r="I9" s="505"/>
      <c r="J9" s="507"/>
      <c r="K9" s="507"/>
    </row>
    <row r="10" spans="1:11" ht="15.6">
      <c r="A10" s="58">
        <v>1</v>
      </c>
      <c r="B10" s="42" t="s">
        <v>459</v>
      </c>
      <c r="C10" s="165"/>
      <c r="D10" s="165"/>
      <c r="E10" s="257">
        <v>4947.6131690000002</v>
      </c>
      <c r="F10" s="257"/>
      <c r="G10" s="257"/>
      <c r="H10" s="257"/>
      <c r="I10" s="257"/>
      <c r="J10" s="257"/>
      <c r="K10" s="257">
        <v>4947.6131690000002</v>
      </c>
    </row>
    <row r="11" spans="1:11" ht="15.6">
      <c r="A11" s="58">
        <v>2</v>
      </c>
      <c r="B11" s="42" t="s">
        <v>460</v>
      </c>
      <c r="C11" s="165"/>
      <c r="D11" s="165"/>
      <c r="E11" s="257">
        <v>9750.8474630000001</v>
      </c>
      <c r="F11" s="257">
        <v>10514.42662</v>
      </c>
      <c r="G11" s="257"/>
      <c r="H11" s="257"/>
      <c r="I11" s="257"/>
      <c r="J11" s="257"/>
      <c r="K11" s="257">
        <v>20265.274083</v>
      </c>
    </row>
    <row r="12" spans="1:11" ht="15.6">
      <c r="A12" s="58">
        <v>3</v>
      </c>
      <c r="B12" s="42" t="s">
        <v>500</v>
      </c>
      <c r="C12" s="165"/>
      <c r="D12" s="165"/>
      <c r="E12" s="257"/>
      <c r="F12" s="257"/>
      <c r="G12" s="257"/>
      <c r="H12" s="257"/>
      <c r="I12" s="257"/>
      <c r="J12" s="257"/>
      <c r="K12" s="257">
        <v>0</v>
      </c>
    </row>
    <row r="13" spans="1:11" ht="15.6">
      <c r="A13" s="58">
        <v>4</v>
      </c>
      <c r="B13" s="42" t="s">
        <v>462</v>
      </c>
      <c r="C13" s="165"/>
      <c r="D13" s="165"/>
      <c r="E13" s="257">
        <v>959711.28952597198</v>
      </c>
      <c r="F13" s="257">
        <v>612827.37054830196</v>
      </c>
      <c r="G13" s="257"/>
      <c r="H13" s="257"/>
      <c r="I13" s="257"/>
      <c r="J13" s="257">
        <v>817112.86175681907</v>
      </c>
      <c r="K13" s="257">
        <v>2389651.5218310934</v>
      </c>
    </row>
    <row r="14" spans="1:11" ht="15">
      <c r="A14" s="58">
        <v>5</v>
      </c>
      <c r="B14" s="205" t="s">
        <v>501</v>
      </c>
      <c r="C14" s="205"/>
      <c r="D14" s="205"/>
      <c r="E14" s="389"/>
      <c r="F14" s="389"/>
      <c r="G14" s="389"/>
      <c r="H14" s="389"/>
      <c r="I14" s="389"/>
      <c r="J14" s="389"/>
      <c r="K14" s="389"/>
    </row>
    <row r="15" spans="1:11" ht="15.6">
      <c r="A15" s="58">
        <v>6</v>
      </c>
      <c r="B15" s="42" t="s">
        <v>465</v>
      </c>
      <c r="C15" s="165"/>
      <c r="D15" s="165"/>
      <c r="E15" s="257"/>
      <c r="F15" s="257"/>
      <c r="G15" s="257"/>
      <c r="H15" s="257">
        <v>138385.50530906706</v>
      </c>
      <c r="I15" s="257"/>
      <c r="J15" s="257">
        <v>542492.36467139353</v>
      </c>
      <c r="K15" s="257">
        <v>680877.86998046061</v>
      </c>
    </row>
    <row r="16" spans="1:11" ht="15.6">
      <c r="A16" s="58">
        <v>7</v>
      </c>
      <c r="B16" s="42" t="s">
        <v>469</v>
      </c>
      <c r="C16" s="165"/>
      <c r="D16" s="165"/>
      <c r="E16" s="257"/>
      <c r="F16" s="257"/>
      <c r="G16" s="257"/>
      <c r="H16" s="257"/>
      <c r="I16" s="257"/>
      <c r="J16" s="257"/>
      <c r="K16" s="257">
        <v>0</v>
      </c>
    </row>
    <row r="17" spans="1:11" ht="15.6">
      <c r="A17" s="58">
        <v>8</v>
      </c>
      <c r="B17" s="42" t="s">
        <v>294</v>
      </c>
      <c r="C17" s="165"/>
      <c r="D17" s="165"/>
      <c r="E17" s="257"/>
      <c r="F17" s="257"/>
      <c r="G17" s="257"/>
      <c r="H17" s="257"/>
      <c r="I17" s="257"/>
      <c r="J17" s="257"/>
      <c r="K17" s="257">
        <v>0</v>
      </c>
    </row>
    <row r="18" spans="1:11" ht="15.6">
      <c r="A18" s="58">
        <v>9</v>
      </c>
      <c r="B18" s="241" t="s">
        <v>430</v>
      </c>
      <c r="C18" s="240">
        <v>0</v>
      </c>
      <c r="D18" s="240">
        <v>0</v>
      </c>
      <c r="E18" s="390">
        <v>974409.75015797198</v>
      </c>
      <c r="F18" s="390">
        <v>623341.797168302</v>
      </c>
      <c r="G18" s="390">
        <v>0</v>
      </c>
      <c r="H18" s="390">
        <v>138385.50530906706</v>
      </c>
      <c r="I18" s="390">
        <v>0</v>
      </c>
      <c r="J18" s="390">
        <v>1359605.2264282126</v>
      </c>
      <c r="K18" s="390">
        <v>3095742.279063554</v>
      </c>
    </row>
  </sheetData>
  <mergeCells count="9">
    <mergeCell ref="I8:I9"/>
    <mergeCell ref="J8:J9"/>
    <mergeCell ref="K8:K9"/>
    <mergeCell ref="C8:C9"/>
    <mergeCell ref="D8:D9"/>
    <mergeCell ref="E8:E9"/>
    <mergeCell ref="F8:F9"/>
    <mergeCell ref="G8:G9"/>
    <mergeCell ref="H8:H9"/>
  </mergeCells>
  <pageMargins left="0.7" right="0.7" top="0.75" bottom="0.75" header="0.3" footer="0.3"/>
  <pageSetup orientation="portrait" r:id="rId1"/>
  <headerFooter>
    <oddHeader>&amp;L&amp;"Calibri"&amp;10&amp;K000000Confidential&amp;1#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showGridLines="0" tabSelected="1" zoomScale="80" zoomScaleNormal="80" workbookViewId="0">
      <selection activeCell="E2" sqref="E2"/>
    </sheetView>
  </sheetViews>
  <sheetFormatPr baseColWidth="10" defaultColWidth="9.109375" defaultRowHeight="14.4"/>
  <cols>
    <col min="1" max="1" width="9.109375" style="8"/>
    <col min="2" max="2" width="14.5546875" style="8" customWidth="1"/>
    <col min="3" max="3" width="160" style="8" customWidth="1"/>
    <col min="4" max="4" width="24.88671875" style="8" bestFit="1" customWidth="1"/>
    <col min="5" max="16384" width="9.109375" style="8"/>
  </cols>
  <sheetData>
    <row r="1" spans="1:5" s="4" customFormat="1" ht="21">
      <c r="A1" s="1" t="s">
        <v>3</v>
      </c>
      <c r="B1" s="2"/>
      <c r="C1" s="3"/>
    </row>
    <row r="2" spans="1:5" s="4" customFormat="1" ht="21">
      <c r="B2" s="2"/>
      <c r="C2" s="3"/>
    </row>
    <row r="3" spans="1:5" s="4" customFormat="1" ht="21">
      <c r="A3" s="5"/>
      <c r="B3" s="6" t="s">
        <v>4</v>
      </c>
      <c r="C3" s="7"/>
    </row>
    <row r="4" spans="1:5" s="4" customFormat="1" ht="21">
      <c r="A4" s="5"/>
      <c r="B4" s="6"/>
      <c r="C4" s="7"/>
    </row>
    <row r="5" spans="1:5" s="4" customFormat="1" ht="21">
      <c r="A5" s="5"/>
      <c r="B5" s="6"/>
      <c r="C5" s="7"/>
    </row>
    <row r="6" spans="1:5" s="4" customFormat="1" ht="21.6" thickBot="1">
      <c r="A6" s="5"/>
      <c r="B6" s="12" t="s">
        <v>5</v>
      </c>
      <c r="C6" s="13"/>
      <c r="D6" s="13"/>
    </row>
    <row r="7" spans="1:5" s="4" customFormat="1" ht="32.25" customHeight="1">
      <c r="A7" s="5"/>
      <c r="B7" s="14" t="s">
        <v>6</v>
      </c>
      <c r="C7" s="464" t="s">
        <v>7</v>
      </c>
      <c r="D7" s="465" t="s">
        <v>6</v>
      </c>
    </row>
    <row r="8" spans="1:5" ht="15">
      <c r="B8" s="14" t="s">
        <v>8</v>
      </c>
      <c r="C8" s="15" t="s">
        <v>724</v>
      </c>
      <c r="D8" s="465" t="s">
        <v>8</v>
      </c>
    </row>
    <row r="9" spans="1:5" ht="15.6">
      <c r="A9" s="9"/>
      <c r="B9" s="10"/>
      <c r="C9" s="11"/>
      <c r="D9" s="11"/>
      <c r="E9" s="9"/>
    </row>
    <row r="10" spans="1:5" ht="16.2" thickBot="1">
      <c r="A10" s="9"/>
      <c r="B10" s="12" t="s">
        <v>9</v>
      </c>
      <c r="C10" s="13"/>
      <c r="D10" s="13"/>
      <c r="E10" s="9"/>
    </row>
    <row r="11" spans="1:5" ht="15.6">
      <c r="A11" s="9"/>
      <c r="B11" s="14" t="s">
        <v>10</v>
      </c>
      <c r="C11" s="15" t="s">
        <v>11</v>
      </c>
      <c r="D11" s="465" t="s">
        <v>10</v>
      </c>
      <c r="E11" s="9"/>
    </row>
    <row r="12" spans="1:5" ht="15.6">
      <c r="A12" s="9"/>
      <c r="B12" s="14" t="s">
        <v>12</v>
      </c>
      <c r="C12" s="15" t="s">
        <v>13</v>
      </c>
      <c r="D12" s="465" t="s">
        <v>12</v>
      </c>
      <c r="E12" s="9"/>
    </row>
    <row r="13" spans="1:5" ht="15.6">
      <c r="A13" s="9"/>
      <c r="B13" s="14" t="s">
        <v>14</v>
      </c>
      <c r="C13" s="15" t="s">
        <v>15</v>
      </c>
      <c r="D13" s="465" t="s">
        <v>14</v>
      </c>
      <c r="E13" s="9"/>
    </row>
    <row r="14" spans="1:5" ht="15.6">
      <c r="A14" s="9"/>
      <c r="B14" s="14" t="s">
        <v>16</v>
      </c>
      <c r="C14" s="15" t="s">
        <v>17</v>
      </c>
      <c r="D14" s="465" t="s">
        <v>16</v>
      </c>
      <c r="E14" s="9"/>
    </row>
    <row r="15" spans="1:5" ht="15.6">
      <c r="A15" s="9"/>
      <c r="B15" s="14" t="s">
        <v>18</v>
      </c>
      <c r="C15" s="15" t="s">
        <v>19</v>
      </c>
      <c r="D15" s="465" t="s">
        <v>18</v>
      </c>
      <c r="E15" s="9"/>
    </row>
    <row r="16" spans="1:5" ht="15.6">
      <c r="A16" s="9"/>
      <c r="B16" s="14" t="s">
        <v>20</v>
      </c>
      <c r="C16" s="15" t="s">
        <v>21</v>
      </c>
      <c r="D16" s="465" t="s">
        <v>20</v>
      </c>
      <c r="E16" s="9"/>
    </row>
    <row r="17" spans="1:5" ht="15.6">
      <c r="A17" s="9"/>
      <c r="B17" s="14" t="s">
        <v>22</v>
      </c>
      <c r="C17" s="15" t="s">
        <v>23</v>
      </c>
      <c r="D17" s="465" t="s">
        <v>22</v>
      </c>
      <c r="E17" s="9"/>
    </row>
    <row r="18" spans="1:5" ht="15.6">
      <c r="A18" s="9"/>
      <c r="B18" s="14" t="s">
        <v>24</v>
      </c>
      <c r="C18" s="15" t="s">
        <v>25</v>
      </c>
      <c r="D18" s="465" t="s">
        <v>24</v>
      </c>
      <c r="E18" s="9"/>
    </row>
    <row r="19" spans="1:5" ht="15.6">
      <c r="A19" s="9"/>
      <c r="B19" s="10"/>
      <c r="C19" s="11"/>
      <c r="D19" s="11"/>
      <c r="E19" s="9"/>
    </row>
    <row r="20" spans="1:5" ht="16.2" thickBot="1">
      <c r="A20" s="9"/>
      <c r="B20" s="12" t="s">
        <v>26</v>
      </c>
      <c r="C20" s="13"/>
      <c r="D20" s="13"/>
      <c r="E20" s="9"/>
    </row>
    <row r="21" spans="1:5" ht="15.6">
      <c r="A21" s="9"/>
      <c r="B21" s="14" t="s">
        <v>27</v>
      </c>
      <c r="C21" s="15" t="s">
        <v>28</v>
      </c>
      <c r="D21" s="465" t="s">
        <v>27</v>
      </c>
      <c r="E21" s="9"/>
    </row>
    <row r="22" spans="1:5" ht="15.6">
      <c r="A22" s="9"/>
      <c r="B22" s="14" t="s">
        <v>29</v>
      </c>
      <c r="C22" s="15" t="s">
        <v>30</v>
      </c>
      <c r="D22" s="465" t="s">
        <v>29</v>
      </c>
      <c r="E22" s="9"/>
    </row>
    <row r="23" spans="1:5" ht="15.6">
      <c r="A23" s="9"/>
      <c r="B23" s="14" t="s">
        <v>31</v>
      </c>
      <c r="C23" s="15" t="s">
        <v>32</v>
      </c>
      <c r="D23" s="465" t="s">
        <v>31</v>
      </c>
      <c r="E23" s="9"/>
    </row>
    <row r="24" spans="1:5" ht="15.6">
      <c r="A24" s="9"/>
      <c r="B24" s="14" t="s">
        <v>33</v>
      </c>
      <c r="C24" s="15" t="s">
        <v>34</v>
      </c>
      <c r="D24" s="465" t="s">
        <v>33</v>
      </c>
      <c r="E24" s="9"/>
    </row>
    <row r="25" spans="1:5" ht="15.6">
      <c r="A25" s="9"/>
      <c r="B25" s="14" t="s">
        <v>35</v>
      </c>
      <c r="C25" s="15" t="s">
        <v>36</v>
      </c>
      <c r="D25" s="465" t="s">
        <v>35</v>
      </c>
      <c r="E25" s="9"/>
    </row>
    <row r="26" spans="1:5" ht="15.6">
      <c r="A26" s="9"/>
      <c r="B26" s="10"/>
      <c r="C26" s="11"/>
      <c r="D26" s="11"/>
      <c r="E26" s="9"/>
    </row>
    <row r="27" spans="1:5" ht="16.2" thickBot="1">
      <c r="A27" s="9"/>
      <c r="B27" s="12" t="s">
        <v>37</v>
      </c>
      <c r="C27" s="13"/>
      <c r="D27" s="13"/>
      <c r="E27" s="9"/>
    </row>
    <row r="28" spans="1:5" ht="15.6">
      <c r="A28" s="9"/>
      <c r="B28" s="14" t="s">
        <v>38</v>
      </c>
      <c r="C28" s="15" t="s">
        <v>39</v>
      </c>
      <c r="D28" s="465" t="s">
        <v>38</v>
      </c>
      <c r="E28" s="9"/>
    </row>
    <row r="29" spans="1:5" ht="15.6">
      <c r="A29" s="9"/>
      <c r="B29" s="14" t="s">
        <v>40</v>
      </c>
      <c r="C29" s="15" t="s">
        <v>41</v>
      </c>
      <c r="D29" s="465" t="s">
        <v>40</v>
      </c>
      <c r="E29" s="9"/>
    </row>
    <row r="30" spans="1:5" ht="15.6">
      <c r="A30" s="9"/>
      <c r="B30" s="14" t="s">
        <v>42</v>
      </c>
      <c r="C30" s="15" t="s">
        <v>43</v>
      </c>
      <c r="D30" s="465" t="s">
        <v>42</v>
      </c>
      <c r="E30" s="9"/>
    </row>
    <row r="31" spans="1:5" ht="15.6">
      <c r="A31" s="9"/>
      <c r="B31" s="14" t="s">
        <v>44</v>
      </c>
      <c r="C31" s="15" t="s">
        <v>45</v>
      </c>
      <c r="D31" s="465" t="s">
        <v>44</v>
      </c>
      <c r="E31" s="9"/>
    </row>
    <row r="32" spans="1:5" ht="15.6">
      <c r="A32" s="9"/>
      <c r="B32" s="16"/>
      <c r="C32" s="17"/>
      <c r="D32" s="29"/>
      <c r="E32" s="9"/>
    </row>
    <row r="33" spans="1:5" ht="16.2" thickBot="1">
      <c r="A33" s="9"/>
      <c r="B33" s="12" t="s">
        <v>46</v>
      </c>
      <c r="C33" s="13"/>
      <c r="D33" s="13"/>
      <c r="E33" s="9"/>
    </row>
    <row r="34" spans="1:5" ht="15.6">
      <c r="A34" s="9"/>
      <c r="B34" s="14" t="s">
        <v>47</v>
      </c>
      <c r="C34" s="15" t="s">
        <v>48</v>
      </c>
      <c r="D34" s="465" t="s">
        <v>47</v>
      </c>
      <c r="E34" s="9"/>
    </row>
    <row r="35" spans="1:5" ht="15.6">
      <c r="A35" s="9"/>
      <c r="B35" s="14" t="s">
        <v>49</v>
      </c>
      <c r="C35" s="15" t="s">
        <v>50</v>
      </c>
      <c r="D35" s="465" t="s">
        <v>49</v>
      </c>
      <c r="E35" s="9"/>
    </row>
    <row r="36" spans="1:5" ht="15.6">
      <c r="D36" s="9"/>
    </row>
    <row r="37" spans="1:5" ht="15.6">
      <c r="A37" s="9"/>
      <c r="B37" s="12" t="s">
        <v>51</v>
      </c>
      <c r="C37" s="13"/>
      <c r="D37" s="13"/>
      <c r="E37" s="9"/>
    </row>
    <row r="38" spans="1:5" ht="15.6">
      <c r="A38" s="9"/>
      <c r="B38" s="14" t="s">
        <v>52</v>
      </c>
      <c r="C38" s="15" t="s">
        <v>53</v>
      </c>
      <c r="D38" s="465" t="s">
        <v>52</v>
      </c>
      <c r="E38" s="9"/>
    </row>
    <row r="39" spans="1:5" ht="15.6">
      <c r="A39" s="9"/>
      <c r="B39" s="14" t="s">
        <v>54</v>
      </c>
      <c r="C39" s="15" t="s">
        <v>781</v>
      </c>
      <c r="D39" s="465" t="s">
        <v>54</v>
      </c>
      <c r="E39" s="9"/>
    </row>
    <row r="40" spans="1:5" ht="15.6">
      <c r="A40" s="9"/>
      <c r="B40" s="14" t="s">
        <v>56</v>
      </c>
      <c r="C40" s="15" t="s">
        <v>57</v>
      </c>
      <c r="D40" s="465" t="s">
        <v>56</v>
      </c>
      <c r="E40" s="9"/>
    </row>
    <row r="41" spans="1:5" ht="15.6">
      <c r="D41" s="9"/>
    </row>
    <row r="42" spans="1:5" ht="15.6">
      <c r="A42" s="9"/>
      <c r="B42" s="12" t="s">
        <v>58</v>
      </c>
      <c r="C42" s="13"/>
      <c r="D42" s="13"/>
      <c r="E42" s="9"/>
    </row>
    <row r="43" spans="1:5" ht="15.6">
      <c r="A43" s="9"/>
      <c r="B43" s="14" t="s">
        <v>59</v>
      </c>
      <c r="C43" s="15" t="s">
        <v>60</v>
      </c>
      <c r="D43" s="465" t="s">
        <v>59</v>
      </c>
      <c r="E43" s="9"/>
    </row>
    <row r="44" spans="1:5" ht="15.6">
      <c r="A44" s="9"/>
      <c r="B44" s="14" t="s">
        <v>61</v>
      </c>
      <c r="C44" s="15" t="s">
        <v>62</v>
      </c>
      <c r="D44" s="465" t="s">
        <v>61</v>
      </c>
      <c r="E44" s="9"/>
    </row>
    <row r="45" spans="1:5" ht="15.6">
      <c r="A45" s="9"/>
      <c r="B45" s="14" t="s">
        <v>63</v>
      </c>
      <c r="C45" s="15" t="s">
        <v>64</v>
      </c>
      <c r="D45" s="465" t="s">
        <v>63</v>
      </c>
      <c r="E45" s="9"/>
    </row>
    <row r="46" spans="1:5" ht="15.6">
      <c r="A46" s="9"/>
      <c r="B46" s="16"/>
      <c r="C46" s="17"/>
      <c r="D46" s="29"/>
      <c r="E46" s="9"/>
    </row>
    <row r="47" spans="1:5" ht="15.6">
      <c r="A47" s="9"/>
      <c r="B47" s="12" t="s">
        <v>65</v>
      </c>
      <c r="C47" s="13"/>
      <c r="D47" s="13"/>
      <c r="E47" s="9"/>
    </row>
    <row r="48" spans="1:5" ht="15.6">
      <c r="A48" s="9"/>
      <c r="B48" s="14" t="s">
        <v>66</v>
      </c>
      <c r="C48" s="15" t="s">
        <v>67</v>
      </c>
      <c r="D48" s="465" t="s">
        <v>66</v>
      </c>
      <c r="E48" s="9"/>
    </row>
    <row r="49" spans="1:5" ht="15.6">
      <c r="A49" s="9"/>
      <c r="B49" s="14" t="s">
        <v>68</v>
      </c>
      <c r="C49" s="15" t="s">
        <v>69</v>
      </c>
      <c r="D49" s="465" t="s">
        <v>68</v>
      </c>
      <c r="E49" s="9"/>
    </row>
    <row r="50" spans="1:5" ht="15.6">
      <c r="A50" s="9"/>
      <c r="B50" s="14" t="s">
        <v>70</v>
      </c>
      <c r="C50" s="15" t="s">
        <v>71</v>
      </c>
      <c r="D50" s="465" t="s">
        <v>70</v>
      </c>
      <c r="E50" s="9"/>
    </row>
    <row r="51" spans="1:5" ht="15.6">
      <c r="A51" s="9"/>
      <c r="B51" s="16"/>
      <c r="C51" s="17"/>
      <c r="D51" s="29"/>
      <c r="E51" s="9"/>
    </row>
    <row r="52" spans="1:5" ht="15.6">
      <c r="A52" s="9"/>
      <c r="B52" s="16"/>
      <c r="C52" s="17"/>
      <c r="D52" s="29"/>
      <c r="E52" s="9"/>
    </row>
    <row r="53" spans="1:5" ht="15.6">
      <c r="A53" s="9"/>
      <c r="B53" s="18" t="s">
        <v>72</v>
      </c>
      <c r="C53" s="19"/>
      <c r="D53" s="20"/>
      <c r="E53" s="9"/>
    </row>
    <row r="54" spans="1:5" ht="12.9" customHeight="1">
      <c r="A54" s="9"/>
      <c r="B54" s="472" t="s">
        <v>73</v>
      </c>
      <c r="C54" s="472"/>
      <c r="D54" s="21"/>
      <c r="E54" s="9"/>
    </row>
    <row r="55" spans="1:5" ht="12.9" customHeight="1">
      <c r="A55" s="9"/>
      <c r="B55" s="472"/>
      <c r="C55" s="472"/>
      <c r="D55" s="21"/>
      <c r="E55" s="9"/>
    </row>
    <row r="56" spans="1:5" ht="12.9" customHeight="1">
      <c r="A56" s="9"/>
      <c r="B56" s="472" t="s">
        <v>74</v>
      </c>
      <c r="C56" s="472"/>
      <c r="D56" s="21"/>
      <c r="E56" s="9"/>
    </row>
    <row r="57" spans="1:5" ht="15" customHeight="1">
      <c r="A57" s="9"/>
      <c r="B57" s="472"/>
      <c r="C57" s="472"/>
      <c r="D57" s="21"/>
      <c r="E57" s="9"/>
    </row>
    <row r="58" spans="1:5" ht="15" customHeight="1">
      <c r="A58" s="9"/>
      <c r="B58" s="16" t="s">
        <v>75</v>
      </c>
      <c r="C58" s="261"/>
      <c r="D58" s="21"/>
      <c r="E58" s="9"/>
    </row>
    <row r="59" spans="1:5" ht="15.6">
      <c r="A59" s="9"/>
      <c r="B59" s="473" t="s">
        <v>76</v>
      </c>
      <c r="C59" s="473"/>
      <c r="D59" s="21"/>
      <c r="E59" s="9"/>
    </row>
    <row r="61" spans="1:5" s="22" customFormat="1" ht="15" customHeight="1">
      <c r="B61" s="23"/>
      <c r="C61" s="24"/>
      <c r="D61" s="25"/>
    </row>
    <row r="62" spans="1:5" s="22" customFormat="1" ht="15" customHeight="1">
      <c r="B62" s="23"/>
      <c r="C62" s="24"/>
      <c r="D62" s="25"/>
    </row>
    <row r="67" spans="2:4">
      <c r="B67" s="26"/>
      <c r="C67" s="27"/>
      <c r="D67" s="27"/>
    </row>
    <row r="78" spans="2:4">
      <c r="C78" s="28"/>
    </row>
  </sheetData>
  <mergeCells count="3">
    <mergeCell ref="B54:C55"/>
    <mergeCell ref="B56:C57"/>
    <mergeCell ref="B59:C59"/>
  </mergeCells>
  <hyperlinks>
    <hyperlink ref="D7" location="'LI1'!A1" display="LI1"/>
    <hyperlink ref="D8" location="'LI2'!A1" display="LI2"/>
    <hyperlink ref="D11" location="'KM1'!A1" display="KM1"/>
    <hyperlink ref="D12" location="'OV1'!A1" display="OV1"/>
    <hyperlink ref="D13" location="'CC1'!A1" display="CC1"/>
    <hyperlink ref="D14" location="'CC2'!A1" display="CC2"/>
    <hyperlink ref="D15" location="CCA!A1" display="CCA"/>
    <hyperlink ref="D16" location="'LR1'!A1" display="LR1"/>
    <hyperlink ref="D17" location="'LR2'!A1" display="LR2"/>
    <hyperlink ref="D18" location="CDC!A1" display="CDC"/>
    <hyperlink ref="D21" location="'CR1'!A1" display="CR1"/>
    <hyperlink ref="D22" location="'CR2'!A1" display="CR2"/>
    <hyperlink ref="D23" location="'CR3'!A1" display="CR3"/>
    <hyperlink ref="D24" location="'CR4'!A1" display="CR4"/>
    <hyperlink ref="D25" location="'CR5'!A1" display="CR5"/>
    <hyperlink ref="D28" location="'CCR1'!A1" display="CCR1"/>
    <hyperlink ref="D29" location="'CCR3'!A1" display="CCR3"/>
    <hyperlink ref="D30" location="'CCR5'!A1" display="CCR5"/>
    <hyperlink ref="D31" location="'CCR8'!A1" display="CCR8"/>
    <hyperlink ref="D34" location="'MR1'!A1" display="MR1"/>
    <hyperlink ref="D35" location="RMLB1!A1" display="RMLB1"/>
    <hyperlink ref="D38" location="'OR1'!A1" display="OR1"/>
    <hyperlink ref="D39" location="'OR2'!A1" display="OR2"/>
    <hyperlink ref="D40" location="'OR3'!A1" display="OR3"/>
    <hyperlink ref="D43" location="'LIQ1'!A1" display="LIQ1"/>
    <hyperlink ref="D44" location="'LIQ2'!A1" display="LIQ2"/>
    <hyperlink ref="D45" location="ENC!A1" display="ENC"/>
    <hyperlink ref="D48" location="'REM1'!A1" display="REM1"/>
    <hyperlink ref="D49" location="'REM2'!A1" display="REM2"/>
    <hyperlink ref="D50" location="'REM3'!A1" display="REM3"/>
  </hyperlinks>
  <pageMargins left="0.7" right="0.7" top="0.75" bottom="0.75" header="0.3" footer="0.3"/>
  <pageSetup orientation="portrait" r:id="rId1"/>
  <headerFooter>
    <oddHeader>&amp;L&amp;"Calibri"&amp;10&amp;K000000Confidential&amp;1#_x000D_&amp;"Calibri"&amp;11&amp;K000000</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showGridLines="0" zoomScale="80" zoomScaleNormal="80" workbookViewId="0">
      <selection activeCell="D33" sqref="D33"/>
    </sheetView>
  </sheetViews>
  <sheetFormatPr baseColWidth="10" defaultColWidth="11.44140625" defaultRowHeight="14.4"/>
  <cols>
    <col min="1" max="1" width="7.6640625" customWidth="1"/>
    <col min="2" max="2" width="80.33203125" customWidth="1"/>
    <col min="3" max="6" width="23.6640625" customWidth="1"/>
    <col min="7" max="7" width="26.44140625" customWidth="1"/>
    <col min="8" max="8" width="23.6640625" customWidth="1"/>
    <col min="9" max="11" width="17.6640625" customWidth="1"/>
  </cols>
  <sheetData>
    <row r="1" spans="1:8" s="54" customFormat="1" ht="20.25" customHeight="1">
      <c r="B1" s="23"/>
      <c r="C1" s="24"/>
      <c r="E1" s="56"/>
    </row>
    <row r="2" spans="1:8" s="54" customFormat="1" ht="20.25" customHeight="1">
      <c r="B2" s="23"/>
      <c r="C2" s="24"/>
      <c r="E2" s="56"/>
    </row>
    <row r="5" spans="1:8" ht="23.25" customHeight="1">
      <c r="B5" s="87" t="s">
        <v>502</v>
      </c>
    </row>
    <row r="6" spans="1:8" ht="23.25" customHeight="1">
      <c r="B6" s="87"/>
    </row>
    <row r="7" spans="1:8" ht="33" customHeight="1">
      <c r="B7" s="245"/>
      <c r="C7" s="503" t="s">
        <v>503</v>
      </c>
      <c r="D7" s="501"/>
      <c r="E7" s="501"/>
      <c r="F7" s="501"/>
      <c r="G7" s="508" t="s">
        <v>504</v>
      </c>
      <c r="H7" s="508"/>
    </row>
    <row r="8" spans="1:8" ht="33" customHeight="1">
      <c r="B8" s="245"/>
      <c r="C8" s="503" t="s">
        <v>505</v>
      </c>
      <c r="D8" s="502"/>
      <c r="E8" s="509" t="s">
        <v>506</v>
      </c>
      <c r="F8" s="510"/>
      <c r="G8" s="242" t="s">
        <v>505</v>
      </c>
      <c r="H8" s="242" t="s">
        <v>506</v>
      </c>
    </row>
    <row r="9" spans="1:8" ht="23.25" customHeight="1">
      <c r="B9" s="246" t="s">
        <v>77</v>
      </c>
      <c r="C9" s="238" t="s">
        <v>507</v>
      </c>
      <c r="D9" s="238" t="s">
        <v>508</v>
      </c>
      <c r="E9" s="238" t="s">
        <v>507</v>
      </c>
      <c r="F9" s="238" t="s">
        <v>508</v>
      </c>
      <c r="G9" s="242"/>
      <c r="H9" s="242"/>
    </row>
    <row r="10" spans="1:8" ht="15.6">
      <c r="A10" s="247">
        <v>1</v>
      </c>
      <c r="B10" s="42" t="s">
        <v>509</v>
      </c>
      <c r="C10" s="165">
        <v>0</v>
      </c>
      <c r="D10" s="165"/>
      <c r="E10" s="165">
        <v>0</v>
      </c>
      <c r="F10" s="165"/>
      <c r="G10" s="243"/>
      <c r="H10" s="243"/>
    </row>
    <row r="11" spans="1:8" ht="15.6">
      <c r="A11" s="247">
        <v>2</v>
      </c>
      <c r="B11" s="42" t="s">
        <v>510</v>
      </c>
      <c r="C11" s="165">
        <v>1119547.9439031079</v>
      </c>
      <c r="D11" s="165"/>
      <c r="E11" s="165">
        <v>1867477.7793274361</v>
      </c>
      <c r="F11" s="165"/>
      <c r="G11" s="243"/>
      <c r="H11" s="243"/>
    </row>
    <row r="12" spans="1:8" ht="15.6">
      <c r="A12" s="247">
        <v>3</v>
      </c>
      <c r="B12" s="42" t="s">
        <v>511</v>
      </c>
      <c r="C12" s="165">
        <v>1622.7270250000001</v>
      </c>
      <c r="D12" s="165"/>
      <c r="E12" s="165"/>
      <c r="F12" s="165"/>
      <c r="G12" s="243"/>
      <c r="H12" s="243"/>
    </row>
    <row r="13" spans="1:8" ht="15.6">
      <c r="A13" s="247">
        <v>4</v>
      </c>
      <c r="B13" s="42" t="s">
        <v>512</v>
      </c>
      <c r="C13" s="165">
        <v>356774.93226390978</v>
      </c>
      <c r="D13" s="165"/>
      <c r="E13" s="165">
        <v>0</v>
      </c>
      <c r="F13" s="165"/>
      <c r="G13" s="243"/>
      <c r="H13" s="243"/>
    </row>
    <row r="14" spans="1:8" ht="15.6">
      <c r="A14" s="247">
        <v>5</v>
      </c>
      <c r="B14" s="42" t="s">
        <v>513</v>
      </c>
      <c r="C14" s="165"/>
      <c r="D14" s="165"/>
      <c r="E14" s="165"/>
      <c r="F14" s="165"/>
      <c r="G14" s="243"/>
      <c r="H14" s="243"/>
    </row>
    <row r="15" spans="1:8" ht="15.6">
      <c r="A15" s="247">
        <v>6</v>
      </c>
      <c r="B15" s="42" t="s">
        <v>514</v>
      </c>
      <c r="C15" s="165"/>
      <c r="D15" s="165"/>
      <c r="E15" s="165"/>
      <c r="F15" s="165"/>
      <c r="G15" s="243"/>
      <c r="H15" s="243"/>
    </row>
    <row r="16" spans="1:8" ht="15.6">
      <c r="A16" s="247">
        <v>7</v>
      </c>
      <c r="B16" s="42" t="s">
        <v>515</v>
      </c>
      <c r="C16" s="165"/>
      <c r="D16" s="165"/>
      <c r="E16" s="165"/>
      <c r="F16" s="165"/>
      <c r="G16" s="243"/>
      <c r="H16" s="243"/>
    </row>
    <row r="17" spans="1:8" ht="15.6">
      <c r="A17" s="247">
        <v>8</v>
      </c>
      <c r="B17" s="42" t="s">
        <v>516</v>
      </c>
      <c r="C17" s="165">
        <v>18172.310655000001</v>
      </c>
      <c r="D17" s="165"/>
      <c r="E17" s="165">
        <v>0</v>
      </c>
      <c r="F17" s="165"/>
      <c r="G17" s="243"/>
      <c r="H17" s="243"/>
    </row>
    <row r="18" spans="1:8" ht="15.6">
      <c r="A18" s="247">
        <v>9</v>
      </c>
      <c r="B18" s="241" t="s">
        <v>430</v>
      </c>
      <c r="C18" s="240">
        <v>1496117.9138470176</v>
      </c>
      <c r="D18" s="240"/>
      <c r="E18" s="240">
        <v>1867477.7793274361</v>
      </c>
      <c r="F18" s="240"/>
      <c r="G18" s="243"/>
      <c r="H18" s="243"/>
    </row>
  </sheetData>
  <mergeCells count="4">
    <mergeCell ref="C7:F7"/>
    <mergeCell ref="G7:H7"/>
    <mergeCell ref="C8:D8"/>
    <mergeCell ref="E8:F8"/>
  </mergeCells>
  <pageMargins left="0.7" right="0.7" top="0.75" bottom="0.75" header="0.3" footer="0.3"/>
  <pageSetup orientation="portrait" r:id="rId1"/>
  <headerFooter>
    <oddHeader>&amp;L&amp;"Calibri"&amp;10&amp;K000000Confidential&amp;1#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zoomScale="78" workbookViewId="0">
      <selection activeCell="C35" sqref="C35"/>
    </sheetView>
  </sheetViews>
  <sheetFormatPr baseColWidth="10" defaultColWidth="11.44140625" defaultRowHeight="14.4"/>
  <cols>
    <col min="1" max="1" width="7.6640625" customWidth="1"/>
    <col min="2" max="2" width="97" customWidth="1"/>
    <col min="3" max="4" width="22.33203125" customWidth="1"/>
    <col min="5" max="6" width="23.6640625" customWidth="1"/>
    <col min="7" max="7" width="26.44140625" customWidth="1"/>
    <col min="8" max="8" width="23.6640625" customWidth="1"/>
    <col min="9" max="11" width="17.6640625" customWidth="1"/>
  </cols>
  <sheetData>
    <row r="1" spans="1:7" s="54" customFormat="1" ht="20.25" customHeight="1">
      <c r="B1" s="23"/>
      <c r="C1" s="24"/>
      <c r="E1" s="56"/>
    </row>
    <row r="2" spans="1:7" s="54" customFormat="1" ht="20.25" customHeight="1">
      <c r="B2" s="23"/>
      <c r="C2" s="24"/>
      <c r="E2" s="56"/>
      <c r="G2" s="394"/>
    </row>
    <row r="3" spans="1:7">
      <c r="G3" s="93"/>
    </row>
    <row r="5" spans="1:7" ht="23.25" customHeight="1">
      <c r="B5" s="87" t="s">
        <v>45</v>
      </c>
    </row>
    <row r="6" spans="1:7" ht="23.25" customHeight="1">
      <c r="B6" s="87"/>
    </row>
    <row r="7" spans="1:7" ht="30.75" customHeight="1">
      <c r="B7" s="246" t="s">
        <v>77</v>
      </c>
      <c r="C7" s="244" t="s">
        <v>517</v>
      </c>
      <c r="D7" s="238" t="s">
        <v>457</v>
      </c>
    </row>
    <row r="8" spans="1:7" ht="15.6">
      <c r="A8" s="247">
        <v>1</v>
      </c>
      <c r="B8" s="236" t="s">
        <v>518</v>
      </c>
      <c r="C8" s="260">
        <v>546914.66163600003</v>
      </c>
      <c r="D8" s="260">
        <v>10938.293233</v>
      </c>
      <c r="F8" s="93"/>
      <c r="G8" s="93"/>
    </row>
    <row r="9" spans="1:7" ht="30.6">
      <c r="A9" s="253">
        <v>2</v>
      </c>
      <c r="B9" s="248" t="s">
        <v>519</v>
      </c>
      <c r="C9" s="234">
        <v>519678.56615100004</v>
      </c>
      <c r="D9" s="234">
        <v>10393.571323300001</v>
      </c>
      <c r="F9" s="93"/>
    </row>
    <row r="10" spans="1:7" ht="15.6">
      <c r="A10" s="247">
        <v>3</v>
      </c>
      <c r="B10" s="66" t="s">
        <v>520</v>
      </c>
      <c r="C10" s="165">
        <v>519678.56615100004</v>
      </c>
      <c r="D10" s="165">
        <v>10393.571323300001</v>
      </c>
      <c r="F10" s="93"/>
    </row>
    <row r="11" spans="1:7" ht="15.6">
      <c r="A11" s="247">
        <v>4</v>
      </c>
      <c r="B11" s="66" t="s">
        <v>521</v>
      </c>
      <c r="C11" s="262">
        <v>0</v>
      </c>
      <c r="D11" s="262">
        <v>0</v>
      </c>
      <c r="F11" s="93"/>
    </row>
    <row r="12" spans="1:7" ht="15.6">
      <c r="A12" s="247">
        <v>5</v>
      </c>
      <c r="B12" s="207" t="s">
        <v>522</v>
      </c>
      <c r="C12" s="207"/>
      <c r="D12" s="207"/>
      <c r="F12" s="93"/>
    </row>
    <row r="13" spans="1:7" ht="15.6">
      <c r="A13" s="247">
        <v>6</v>
      </c>
      <c r="B13" s="66" t="s">
        <v>523</v>
      </c>
      <c r="C13" s="165">
        <v>519678.56615100004</v>
      </c>
      <c r="D13" s="165">
        <v>10393.571323300001</v>
      </c>
      <c r="F13" s="93"/>
    </row>
    <row r="14" spans="1:7" ht="15.6">
      <c r="A14" s="247">
        <v>7</v>
      </c>
      <c r="B14" s="42" t="s">
        <v>524</v>
      </c>
      <c r="C14" s="165">
        <v>32269.455623040001</v>
      </c>
      <c r="D14" s="396"/>
      <c r="F14" s="93"/>
      <c r="G14" s="93"/>
    </row>
    <row r="15" spans="1:7" ht="15.6">
      <c r="A15" s="247">
        <v>8</v>
      </c>
      <c r="B15" s="42" t="s">
        <v>525</v>
      </c>
      <c r="C15" s="262">
        <v>0</v>
      </c>
      <c r="D15" s="262">
        <v>0</v>
      </c>
      <c r="F15" s="93"/>
      <c r="G15" s="93"/>
    </row>
    <row r="16" spans="1:7" ht="15.6">
      <c r="A16" s="247">
        <v>9</v>
      </c>
      <c r="B16" s="42" t="s">
        <v>526</v>
      </c>
      <c r="C16" s="165">
        <v>27236.095485000002</v>
      </c>
      <c r="D16" s="165">
        <v>544.72190970000008</v>
      </c>
      <c r="F16" s="93"/>
      <c r="G16" s="93"/>
    </row>
    <row r="17" spans="1:7" ht="15.6">
      <c r="A17" s="247">
        <v>10</v>
      </c>
      <c r="B17" s="42" t="s">
        <v>527</v>
      </c>
      <c r="C17" s="395">
        <v>0</v>
      </c>
      <c r="D17" s="395">
        <v>0</v>
      </c>
    </row>
    <row r="18" spans="1:7" ht="15.6">
      <c r="A18" s="247">
        <v>11</v>
      </c>
      <c r="B18" s="236" t="s">
        <v>528</v>
      </c>
      <c r="C18" s="396"/>
      <c r="D18" s="395">
        <v>0</v>
      </c>
      <c r="F18" s="93"/>
      <c r="G18" s="93"/>
    </row>
    <row r="19" spans="1:7" ht="31.2">
      <c r="A19" s="253">
        <v>12</v>
      </c>
      <c r="B19" s="91" t="s">
        <v>529</v>
      </c>
      <c r="C19" s="397">
        <v>0</v>
      </c>
      <c r="D19" s="397">
        <v>0</v>
      </c>
    </row>
    <row r="20" spans="1:7" ht="15.6">
      <c r="A20" s="247">
        <v>13</v>
      </c>
      <c r="B20" s="66" t="s">
        <v>530</v>
      </c>
      <c r="C20" s="395">
        <v>0</v>
      </c>
      <c r="D20" s="395">
        <v>0</v>
      </c>
    </row>
    <row r="21" spans="1:7" ht="15.6">
      <c r="A21" s="247">
        <v>14</v>
      </c>
      <c r="B21" s="66" t="s">
        <v>531</v>
      </c>
      <c r="C21" s="395">
        <v>0</v>
      </c>
      <c r="D21" s="395">
        <v>0</v>
      </c>
    </row>
    <row r="22" spans="1:7" ht="15.6">
      <c r="A22" s="247">
        <v>15</v>
      </c>
      <c r="B22" s="207" t="s">
        <v>532</v>
      </c>
      <c r="C22" s="396"/>
      <c r="D22" s="396"/>
      <c r="F22" s="93"/>
    </row>
    <row r="23" spans="1:7" ht="15.6">
      <c r="A23" s="247">
        <v>16</v>
      </c>
      <c r="B23" s="66" t="s">
        <v>533</v>
      </c>
      <c r="C23" s="395">
        <v>0</v>
      </c>
      <c r="D23" s="395">
        <v>0</v>
      </c>
    </row>
    <row r="24" spans="1:7" ht="15.6">
      <c r="A24" s="247">
        <v>17</v>
      </c>
      <c r="B24" s="42" t="s">
        <v>534</v>
      </c>
      <c r="C24" s="395">
        <v>0</v>
      </c>
      <c r="D24" s="398"/>
    </row>
    <row r="25" spans="1:7" ht="15.6">
      <c r="A25" s="247">
        <v>18</v>
      </c>
      <c r="B25" s="42" t="s">
        <v>535</v>
      </c>
      <c r="C25" s="395">
        <v>0</v>
      </c>
      <c r="D25" s="395">
        <v>0</v>
      </c>
    </row>
    <row r="26" spans="1:7" ht="15.6">
      <c r="A26" s="247">
        <v>19</v>
      </c>
      <c r="B26" s="42" t="s">
        <v>526</v>
      </c>
      <c r="C26" s="395">
        <v>0</v>
      </c>
      <c r="D26" s="395">
        <v>0</v>
      </c>
    </row>
    <row r="27" spans="1:7" ht="15.6">
      <c r="A27" s="247">
        <v>20</v>
      </c>
      <c r="B27" s="42" t="s">
        <v>536</v>
      </c>
      <c r="C27" s="395">
        <v>0</v>
      </c>
      <c r="D27" s="395">
        <v>0</v>
      </c>
    </row>
    <row r="28" spans="1:7">
      <c r="C28" s="263"/>
      <c r="D28" s="263"/>
    </row>
    <row r="29" spans="1:7">
      <c r="C29" s="263"/>
      <c r="D29" s="263"/>
    </row>
  </sheetData>
  <pageMargins left="0.7" right="0.7" top="0.75" bottom="0.75" header="0.3" footer="0.3"/>
  <pageSetup orientation="portrait" r:id="rId1"/>
  <headerFooter>
    <oddHeader>&amp;L&amp;"Calibri"&amp;10&amp;K000000Confidential&amp;1#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3"/>
  <sheetViews>
    <sheetView showGridLines="0" zoomScale="80" zoomScaleNormal="80" workbookViewId="0">
      <selection activeCell="F37" sqref="F37"/>
    </sheetView>
  </sheetViews>
  <sheetFormatPr baseColWidth="10" defaultColWidth="17.109375" defaultRowHeight="13.2" zeroHeight="1"/>
  <cols>
    <col min="1" max="1" width="7.6640625" style="30" customWidth="1"/>
    <col min="2" max="2" width="64.88671875" style="31" customWidth="1"/>
    <col min="3" max="3" width="19.5546875" style="30" customWidth="1"/>
    <col min="4" max="4" width="14" style="30" customWidth="1"/>
    <col min="5" max="5" width="13.109375" style="30" customWidth="1"/>
    <col min="6" max="16334" width="8.44140625" style="30" customWidth="1"/>
    <col min="16335" max="16335" width="19.88671875" style="30" customWidth="1"/>
    <col min="16336" max="16384" width="17.109375" style="30"/>
  </cols>
  <sheetData>
    <row r="1" spans="1:8" s="54" customFormat="1" ht="20.25" customHeight="1">
      <c r="B1" s="23"/>
      <c r="C1" s="24"/>
      <c r="E1" s="56"/>
    </row>
    <row r="2" spans="1:8" s="54" customFormat="1" ht="20.25" customHeight="1">
      <c r="B2" s="23"/>
      <c r="C2" s="24"/>
      <c r="E2" s="56"/>
    </row>
    <row r="3" spans="1:8" ht="20.100000000000001" customHeight="1"/>
    <row r="4" spans="1:8" s="22" customFormat="1" ht="21">
      <c r="C4" s="88"/>
      <c r="D4" s="88"/>
      <c r="E4" s="88"/>
      <c r="F4" s="88"/>
      <c r="G4" s="88"/>
      <c r="H4" s="88"/>
    </row>
    <row r="5" spans="1:8" s="22" customFormat="1" ht="21">
      <c r="B5" s="87" t="s">
        <v>48</v>
      </c>
      <c r="C5" s="88"/>
      <c r="D5" s="88"/>
      <c r="E5" s="88"/>
      <c r="F5" s="88"/>
      <c r="G5" s="88"/>
      <c r="H5" s="88"/>
    </row>
    <row r="6" spans="1:8" ht="20.100000000000001" customHeight="1">
      <c r="H6"/>
    </row>
    <row r="7" spans="1:8" s="32" customFormat="1" ht="31.2">
      <c r="A7"/>
      <c r="B7"/>
      <c r="C7" s="61" t="s">
        <v>537</v>
      </c>
    </row>
    <row r="8" spans="1:8" s="38" customFormat="1" ht="15" customHeight="1">
      <c r="A8"/>
      <c r="B8" s="39" t="s">
        <v>77</v>
      </c>
      <c r="C8" s="61" t="s">
        <v>83</v>
      </c>
    </row>
    <row r="9" spans="1:8" s="38" customFormat="1" ht="15">
      <c r="A9" s="35">
        <v>1</v>
      </c>
      <c r="B9" s="42" t="s">
        <v>538</v>
      </c>
      <c r="C9" s="297">
        <v>4640035.8617249997</v>
      </c>
    </row>
    <row r="10" spans="1:8" s="38" customFormat="1" ht="15.75" customHeight="1">
      <c r="A10" s="35">
        <v>2</v>
      </c>
      <c r="B10" s="42" t="s">
        <v>539</v>
      </c>
      <c r="C10" s="297">
        <v>0</v>
      </c>
    </row>
    <row r="11" spans="1:8" s="38" customFormat="1" ht="16.350000000000001" customHeight="1">
      <c r="A11" s="35">
        <v>3</v>
      </c>
      <c r="B11" s="42" t="s">
        <v>540</v>
      </c>
      <c r="C11" s="297">
        <v>114119.771375</v>
      </c>
    </row>
    <row r="12" spans="1:8" s="38" customFormat="1" ht="16.350000000000001" customHeight="1">
      <c r="A12" s="35">
        <v>4</v>
      </c>
      <c r="B12" s="42" t="s">
        <v>541</v>
      </c>
      <c r="C12" s="297">
        <v>0</v>
      </c>
    </row>
    <row r="13" spans="1:8" s="38" customFormat="1" ht="16.350000000000001" customHeight="1">
      <c r="A13" s="35">
        <v>5</v>
      </c>
      <c r="B13" s="42" t="s">
        <v>542</v>
      </c>
      <c r="C13" s="297" t="s">
        <v>261</v>
      </c>
    </row>
    <row r="14" spans="1:8" s="38" customFormat="1" ht="15.6" customHeight="1">
      <c r="A14" s="35">
        <v>6</v>
      </c>
      <c r="B14" s="42" t="s">
        <v>543</v>
      </c>
      <c r="C14" s="297">
        <v>39584.167262499999</v>
      </c>
    </row>
    <row r="15" spans="1:8" s="38" customFormat="1" ht="15.6" customHeight="1">
      <c r="A15" s="35">
        <v>7</v>
      </c>
      <c r="B15" s="42" t="s">
        <v>544</v>
      </c>
      <c r="C15" s="297" t="s">
        <v>261</v>
      </c>
    </row>
    <row r="16" spans="1:8" s="38" customFormat="1" ht="15" customHeight="1">
      <c r="A16" s="35">
        <v>8</v>
      </c>
      <c r="B16" s="243" t="s">
        <v>545</v>
      </c>
      <c r="C16" s="298"/>
    </row>
    <row r="17" spans="1:3" s="38" customFormat="1" ht="15" customHeight="1">
      <c r="A17" s="35">
        <v>9</v>
      </c>
      <c r="B17" s="153" t="s">
        <v>430</v>
      </c>
      <c r="C17" s="299">
        <v>4793739.8003624994</v>
      </c>
    </row>
    <row r="18" spans="1:3" s="38" customFormat="1" ht="16.350000000000001" customHeight="1"/>
    <row r="19" spans="1:3" s="38" customFormat="1" ht="15">
      <c r="B19" s="35"/>
    </row>
    <row r="20" spans="1:3" s="38" customFormat="1" ht="15" customHeight="1">
      <c r="B20" s="55"/>
    </row>
    <row r="21" spans="1:3" ht="16.5" customHeight="1"/>
    <row r="22" spans="1:3" ht="12.75" customHeight="1"/>
    <row r="23" spans="1:3" ht="12.75" customHeight="1"/>
    <row r="24" spans="1:3" ht="12.75" customHeight="1"/>
    <row r="25" spans="1:3" ht="12.75" customHeight="1"/>
    <row r="26" spans="1:3" ht="12.75" customHeight="1"/>
    <row r="27" spans="1:3" ht="12.75" customHeight="1"/>
    <row r="28" spans="1:3" ht="12.75" customHeight="1"/>
    <row r="29" spans="1:3" ht="12.75" customHeight="1"/>
    <row r="30" spans="1:3" ht="12.75" customHeight="1"/>
    <row r="31" spans="1:3" ht="12.75" customHeight="1"/>
    <row r="32" spans="1: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6.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pageMargins left="0.7" right="0.7" top="0.75" bottom="0.75" header="0.3" footer="0.3"/>
  <pageSetup orientation="portrait" r:id="rId1"/>
  <headerFooter>
    <oddHeader>&amp;L&amp;"Calibri"&amp;10&amp;K000000Confidential&amp;1#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election activeCell="B4" sqref="B4"/>
    </sheetView>
  </sheetViews>
  <sheetFormatPr baseColWidth="10" defaultColWidth="8.6640625" defaultRowHeight="14.4"/>
  <cols>
    <col min="2" max="2" width="31.6640625" bestFit="1" customWidth="1"/>
    <col min="3" max="3" width="10" bestFit="1" customWidth="1"/>
  </cols>
  <sheetData>
    <row r="1" spans="1:6" ht="21">
      <c r="A1" s="54"/>
      <c r="B1" s="23"/>
      <c r="C1" s="175"/>
      <c r="D1" s="175"/>
      <c r="E1" s="175"/>
      <c r="F1" s="175"/>
    </row>
    <row r="2" spans="1:6" ht="21">
      <c r="A2" s="54"/>
      <c r="B2" s="23"/>
      <c r="C2" s="175"/>
      <c r="D2" s="175"/>
      <c r="E2" s="175"/>
      <c r="F2" s="175"/>
    </row>
    <row r="3" spans="1:6" s="293" customFormat="1" ht="21">
      <c r="A3" s="360"/>
      <c r="B3" s="361"/>
    </row>
    <row r="4" spans="1:6" ht="21">
      <c r="B4" s="87" t="s">
        <v>50</v>
      </c>
    </row>
    <row r="6" spans="1:6">
      <c r="B6" s="304" t="s">
        <v>678</v>
      </c>
      <c r="C6" s="305" t="s">
        <v>679</v>
      </c>
      <c r="D6" s="305" t="s">
        <v>680</v>
      </c>
    </row>
    <row r="7" spans="1:6">
      <c r="B7" s="304" t="s">
        <v>681</v>
      </c>
      <c r="C7" s="511">
        <v>2023</v>
      </c>
      <c r="D7" s="511"/>
    </row>
    <row r="8" spans="1:6">
      <c r="B8" s="303" t="s">
        <v>682</v>
      </c>
      <c r="C8" s="385">
        <v>631563.94585227559</v>
      </c>
      <c r="D8" s="385">
        <v>207234.30994211658</v>
      </c>
    </row>
    <row r="9" spans="1:6">
      <c r="B9" s="303" t="s">
        <v>683</v>
      </c>
      <c r="C9" s="385">
        <v>197051.62390200389</v>
      </c>
      <c r="D9" s="385">
        <v>0</v>
      </c>
    </row>
    <row r="10" spans="1:6">
      <c r="B10" s="303" t="s">
        <v>684</v>
      </c>
      <c r="C10" s="385">
        <v>438079.86569417221</v>
      </c>
      <c r="D10" s="386">
        <v>0</v>
      </c>
    </row>
    <row r="11" spans="1:6">
      <c r="B11" s="303" t="s">
        <v>685</v>
      </c>
      <c r="C11" s="385">
        <v>117100.49865366406</v>
      </c>
      <c r="D11" s="386">
        <v>0</v>
      </c>
    </row>
    <row r="12" spans="1:6">
      <c r="B12" s="303" t="s">
        <v>686</v>
      </c>
      <c r="C12" s="385">
        <v>546489.67336794804</v>
      </c>
      <c r="D12" s="386">
        <v>0</v>
      </c>
    </row>
    <row r="13" spans="1:6">
      <c r="B13" s="303" t="s">
        <v>687</v>
      </c>
      <c r="C13" s="385">
        <v>16486.150577542969</v>
      </c>
      <c r="D13" s="386">
        <v>0</v>
      </c>
    </row>
    <row r="14" spans="1:6">
      <c r="B14" s="302" t="s">
        <v>688</v>
      </c>
      <c r="C14" s="387">
        <v>631563.94585227559</v>
      </c>
      <c r="D14" s="387">
        <v>207234.30994211658</v>
      </c>
    </row>
    <row r="15" spans="1:6">
      <c r="B15" s="300"/>
      <c r="C15" s="300"/>
      <c r="D15" s="300"/>
    </row>
    <row r="16" spans="1:6">
      <c r="B16" s="304" t="s">
        <v>689</v>
      </c>
      <c r="C16" s="305">
        <v>2023</v>
      </c>
      <c r="D16" s="301"/>
    </row>
    <row r="17" spans="2:4">
      <c r="B17" s="303" t="s">
        <v>690</v>
      </c>
      <c r="C17" s="388">
        <v>5006601.1932469998</v>
      </c>
      <c r="D17" s="296"/>
    </row>
    <row r="18" spans="2:4">
      <c r="B18" s="303" t="s">
        <v>691</v>
      </c>
      <c r="C18" s="388">
        <v>1121438.181409</v>
      </c>
      <c r="D18" s="296"/>
    </row>
  </sheetData>
  <mergeCells count="1">
    <mergeCell ref="C7:D7"/>
  </mergeCells>
  <pageMargins left="0.7" right="0.7" top="0.75" bottom="0.75" header="0.3" footer="0.3"/>
  <pageSetup orientation="portrait" r:id="rId1"/>
  <headerFooter>
    <oddHeader>&amp;L&amp;"Calibri"&amp;10&amp;K000000Confidential&amp;1#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1"/>
  <sheetViews>
    <sheetView showGridLines="0" workbookViewId="0">
      <selection activeCell="B4" sqref="B4"/>
    </sheetView>
  </sheetViews>
  <sheetFormatPr baseColWidth="10" defaultColWidth="8.6640625" defaultRowHeight="14.4"/>
  <cols>
    <col min="2" max="2" width="72.33203125" customWidth="1"/>
    <col min="3" max="7" width="12.109375" bestFit="1" customWidth="1"/>
    <col min="8" max="9" width="11.33203125" bestFit="1" customWidth="1"/>
    <col min="10" max="13" width="12.109375" bestFit="1" customWidth="1"/>
  </cols>
  <sheetData>
    <row r="1" spans="1:14" ht="21">
      <c r="A1" s="54"/>
      <c r="B1" s="23"/>
      <c r="C1" s="175"/>
      <c r="D1" s="175"/>
      <c r="E1" s="175"/>
      <c r="F1" s="175"/>
    </row>
    <row r="2" spans="1:14" ht="21">
      <c r="A2" s="54"/>
      <c r="B2" s="23"/>
      <c r="C2" s="175"/>
      <c r="D2" s="175"/>
      <c r="E2" s="175"/>
      <c r="F2" s="175"/>
    </row>
    <row r="4" spans="1:14" ht="21">
      <c r="B4" s="87" t="s">
        <v>53</v>
      </c>
    </row>
    <row r="7" spans="1:14" ht="30">
      <c r="A7" s="167"/>
      <c r="B7" s="443" t="s">
        <v>77</v>
      </c>
      <c r="C7" s="306">
        <v>2023</v>
      </c>
      <c r="D7" s="306">
        <v>2022</v>
      </c>
      <c r="E7" s="306">
        <v>2021</v>
      </c>
      <c r="F7" s="306">
        <v>2020</v>
      </c>
      <c r="G7" s="306">
        <v>2019</v>
      </c>
      <c r="H7" s="306">
        <v>2018</v>
      </c>
      <c r="I7" s="306">
        <v>2017</v>
      </c>
      <c r="J7" s="306">
        <v>2016</v>
      </c>
      <c r="K7" s="321">
        <v>2015</v>
      </c>
      <c r="L7" s="463">
        <v>2014</v>
      </c>
      <c r="M7" s="463" t="s">
        <v>782</v>
      </c>
    </row>
    <row r="8" spans="1:14" ht="15">
      <c r="A8" s="434"/>
      <c r="B8" s="437" t="s">
        <v>736</v>
      </c>
      <c r="C8" s="459">
        <v>13966</v>
      </c>
      <c r="D8" s="333">
        <v>17702</v>
      </c>
      <c r="E8" s="333">
        <v>13427</v>
      </c>
      <c r="F8" s="333">
        <v>15987</v>
      </c>
      <c r="G8" s="333">
        <v>13679</v>
      </c>
      <c r="H8" s="333">
        <v>6132</v>
      </c>
      <c r="I8" s="333">
        <v>5817</v>
      </c>
      <c r="J8" s="333">
        <v>12150</v>
      </c>
      <c r="K8" s="333">
        <v>0</v>
      </c>
      <c r="L8" s="333">
        <v>0</v>
      </c>
      <c r="M8" s="333">
        <v>9886</v>
      </c>
      <c r="N8" s="93"/>
    </row>
    <row r="9" spans="1:14" ht="15">
      <c r="A9" s="434"/>
      <c r="B9" s="163" t="s">
        <v>737</v>
      </c>
      <c r="C9" s="460">
        <v>9095</v>
      </c>
      <c r="D9" s="333">
        <v>8619</v>
      </c>
      <c r="E9" s="333">
        <v>8164</v>
      </c>
      <c r="F9" s="333">
        <v>8193</v>
      </c>
      <c r="G9" s="333">
        <v>7399</v>
      </c>
      <c r="H9" s="333">
        <v>6349</v>
      </c>
      <c r="I9" s="333">
        <v>7487</v>
      </c>
      <c r="J9" s="333">
        <v>7976</v>
      </c>
      <c r="K9" s="333">
        <v>0</v>
      </c>
      <c r="L9" s="333">
        <v>0</v>
      </c>
      <c r="M9" s="333">
        <v>6328.2</v>
      </c>
    </row>
    <row r="10" spans="1:14" ht="15">
      <c r="A10" s="435"/>
      <c r="B10" s="438" t="s">
        <v>738</v>
      </c>
      <c r="C10" s="439">
        <v>0</v>
      </c>
      <c r="D10" s="439">
        <v>0</v>
      </c>
      <c r="E10" s="439">
        <v>0</v>
      </c>
      <c r="F10" s="439">
        <v>0</v>
      </c>
      <c r="G10" s="439">
        <v>0</v>
      </c>
      <c r="H10" s="439">
        <v>0</v>
      </c>
      <c r="I10" s="439">
        <v>0</v>
      </c>
      <c r="J10" s="439">
        <v>0</v>
      </c>
      <c r="K10" s="439">
        <v>0</v>
      </c>
      <c r="L10" s="439">
        <v>0</v>
      </c>
      <c r="M10" s="439">
        <v>0</v>
      </c>
    </row>
    <row r="11" spans="1:14" ht="15">
      <c r="A11" s="435"/>
      <c r="B11" s="438" t="s">
        <v>739</v>
      </c>
      <c r="C11" s="439">
        <v>0</v>
      </c>
      <c r="D11" s="439">
        <v>0</v>
      </c>
      <c r="E11" s="439">
        <v>0</v>
      </c>
      <c r="F11" s="439">
        <v>0</v>
      </c>
      <c r="G11" s="439">
        <v>0</v>
      </c>
      <c r="H11" s="439">
        <v>0</v>
      </c>
      <c r="I11" s="439">
        <v>0</v>
      </c>
      <c r="J11" s="439">
        <v>0</v>
      </c>
      <c r="K11" s="439">
        <v>0</v>
      </c>
      <c r="L11" s="439">
        <v>0</v>
      </c>
      <c r="M11" s="439">
        <v>0</v>
      </c>
    </row>
    <row r="12" spans="1:14" ht="30">
      <c r="A12" s="435"/>
      <c r="B12" s="438" t="s">
        <v>740</v>
      </c>
      <c r="C12" s="439">
        <v>0</v>
      </c>
      <c r="D12" s="439">
        <v>0</v>
      </c>
      <c r="E12" s="439">
        <v>0</v>
      </c>
      <c r="F12" s="439">
        <v>0</v>
      </c>
      <c r="G12" s="439">
        <v>0</v>
      </c>
      <c r="H12" s="439">
        <v>0</v>
      </c>
      <c r="I12" s="439">
        <v>0</v>
      </c>
      <c r="J12" s="439">
        <v>0</v>
      </c>
      <c r="K12" s="439">
        <v>0</v>
      </c>
      <c r="L12" s="439">
        <v>0</v>
      </c>
      <c r="M12" s="439">
        <v>0</v>
      </c>
    </row>
    <row r="13" spans="1:14" ht="30">
      <c r="A13" s="435"/>
      <c r="B13" s="438" t="s">
        <v>741</v>
      </c>
      <c r="C13" s="439">
        <v>0</v>
      </c>
      <c r="D13" s="439">
        <v>0</v>
      </c>
      <c r="E13" s="439">
        <v>0</v>
      </c>
      <c r="F13" s="439">
        <v>0</v>
      </c>
      <c r="G13" s="439">
        <v>0</v>
      </c>
      <c r="H13" s="439">
        <v>0</v>
      </c>
      <c r="I13" s="439">
        <v>0</v>
      </c>
      <c r="J13" s="439">
        <v>0</v>
      </c>
      <c r="K13" s="439">
        <v>0</v>
      </c>
      <c r="L13" s="439">
        <v>0</v>
      </c>
      <c r="M13" s="439">
        <v>0</v>
      </c>
    </row>
    <row r="14" spans="1:14" ht="15">
      <c r="A14" s="435"/>
      <c r="B14" s="438" t="s">
        <v>737</v>
      </c>
      <c r="C14" s="439">
        <v>0</v>
      </c>
      <c r="D14" s="439">
        <v>0</v>
      </c>
      <c r="E14" s="439">
        <v>0</v>
      </c>
      <c r="F14" s="439">
        <v>0</v>
      </c>
      <c r="G14" s="439">
        <v>0</v>
      </c>
      <c r="H14" s="439">
        <v>0</v>
      </c>
      <c r="I14" s="439">
        <v>0</v>
      </c>
      <c r="J14" s="439">
        <v>0</v>
      </c>
      <c r="K14" s="439">
        <v>0</v>
      </c>
      <c r="L14" s="439">
        <v>0</v>
      </c>
      <c r="M14" s="439">
        <v>0</v>
      </c>
    </row>
    <row r="15" spans="1:14" ht="15">
      <c r="A15" s="435"/>
      <c r="B15" s="438" t="s">
        <v>738</v>
      </c>
      <c r="C15" s="439">
        <v>0</v>
      </c>
      <c r="D15" s="439">
        <v>0</v>
      </c>
      <c r="E15" s="439">
        <v>0</v>
      </c>
      <c r="F15" s="439">
        <v>0</v>
      </c>
      <c r="G15" s="439">
        <v>0</v>
      </c>
      <c r="H15" s="439">
        <v>0</v>
      </c>
      <c r="I15" s="439">
        <v>0</v>
      </c>
      <c r="J15" s="439">
        <v>0</v>
      </c>
      <c r="K15" s="439">
        <v>0</v>
      </c>
      <c r="L15" s="439">
        <v>0</v>
      </c>
      <c r="M15" s="439">
        <v>0</v>
      </c>
    </row>
    <row r="16" spans="1:14" ht="15">
      <c r="A16" s="435"/>
      <c r="B16" s="438" t="s">
        <v>739</v>
      </c>
      <c r="C16" s="439">
        <v>0</v>
      </c>
      <c r="D16" s="439">
        <v>0</v>
      </c>
      <c r="E16" s="439">
        <v>0</v>
      </c>
      <c r="F16" s="439">
        <v>0</v>
      </c>
      <c r="G16" s="439">
        <v>0</v>
      </c>
      <c r="H16" s="439">
        <v>0</v>
      </c>
      <c r="I16" s="439">
        <v>0</v>
      </c>
      <c r="J16" s="439">
        <v>0</v>
      </c>
      <c r="K16" s="439">
        <v>0</v>
      </c>
      <c r="L16" s="439">
        <v>0</v>
      </c>
      <c r="M16" s="439">
        <v>0</v>
      </c>
    </row>
    <row r="17" spans="1:13" ht="30">
      <c r="A17" s="435"/>
      <c r="B17" s="438" t="s">
        <v>740</v>
      </c>
      <c r="C17" s="439">
        <v>0</v>
      </c>
      <c r="D17" s="439">
        <v>0</v>
      </c>
      <c r="E17" s="439">
        <v>0</v>
      </c>
      <c r="F17" s="439">
        <v>0</v>
      </c>
      <c r="G17" s="439">
        <v>0</v>
      </c>
      <c r="H17" s="439">
        <v>0</v>
      </c>
      <c r="I17" s="439">
        <v>0</v>
      </c>
      <c r="J17" s="439">
        <v>0</v>
      </c>
      <c r="K17" s="439">
        <v>0</v>
      </c>
      <c r="L17" s="439">
        <v>0</v>
      </c>
      <c r="M17" s="439">
        <v>0</v>
      </c>
    </row>
    <row r="18" spans="1:13" ht="15.6">
      <c r="A18" s="293"/>
      <c r="B18" s="272" t="s">
        <v>742</v>
      </c>
      <c r="C18" s="440"/>
      <c r="D18" s="272"/>
      <c r="E18" s="272"/>
      <c r="F18" s="272"/>
      <c r="G18" s="272"/>
      <c r="H18" s="272"/>
      <c r="I18" s="272"/>
      <c r="J18" s="272"/>
      <c r="K18" s="272"/>
      <c r="L18" s="272"/>
      <c r="M18" s="272"/>
    </row>
    <row r="19" spans="1:13" ht="15">
      <c r="A19" s="434"/>
      <c r="B19" s="163" t="s">
        <v>743</v>
      </c>
      <c r="C19" s="145" t="s">
        <v>660</v>
      </c>
      <c r="D19" s="140" t="s">
        <v>660</v>
      </c>
      <c r="E19" s="140" t="s">
        <v>660</v>
      </c>
      <c r="F19" s="140" t="s">
        <v>660</v>
      </c>
      <c r="G19" s="140" t="s">
        <v>660</v>
      </c>
      <c r="H19" s="140" t="s">
        <v>660</v>
      </c>
      <c r="I19" s="140" t="s">
        <v>660</v>
      </c>
      <c r="J19" s="140" t="s">
        <v>660</v>
      </c>
      <c r="K19" s="140" t="s">
        <v>660</v>
      </c>
      <c r="L19" s="140" t="s">
        <v>660</v>
      </c>
      <c r="M19" s="140" t="s">
        <v>660</v>
      </c>
    </row>
    <row r="20" spans="1:13" ht="45">
      <c r="A20" s="434"/>
      <c r="B20" s="441" t="s">
        <v>744</v>
      </c>
      <c r="C20" s="333">
        <v>0</v>
      </c>
      <c r="D20" s="333">
        <v>0</v>
      </c>
      <c r="E20" s="333">
        <v>0</v>
      </c>
      <c r="F20" s="333">
        <v>0</v>
      </c>
      <c r="G20" s="333">
        <v>0</v>
      </c>
      <c r="H20" s="333">
        <v>0</v>
      </c>
      <c r="I20" s="333">
        <v>0</v>
      </c>
      <c r="J20" s="333">
        <v>0</v>
      </c>
      <c r="K20" s="333">
        <v>0</v>
      </c>
      <c r="L20" s="333">
        <v>0</v>
      </c>
      <c r="M20" s="333">
        <v>0</v>
      </c>
    </row>
    <row r="21" spans="1:13" ht="30">
      <c r="A21" s="436"/>
      <c r="B21" s="438" t="s">
        <v>745</v>
      </c>
      <c r="C21" s="439">
        <v>0</v>
      </c>
      <c r="D21" s="442">
        <v>0</v>
      </c>
      <c r="E21" s="442">
        <v>0</v>
      </c>
      <c r="F21" s="442">
        <v>0</v>
      </c>
      <c r="G21" s="442">
        <v>0</v>
      </c>
      <c r="H21" s="442">
        <v>0</v>
      </c>
      <c r="I21" s="442">
        <v>0</v>
      </c>
      <c r="J21" s="442">
        <v>0</v>
      </c>
      <c r="K21" s="442">
        <v>0</v>
      </c>
      <c r="L21" s="442">
        <v>0</v>
      </c>
      <c r="M21" s="442">
        <v>0</v>
      </c>
    </row>
  </sheetData>
  <pageMargins left="0.7" right="0.7" top="0.75" bottom="0.75" header="0.3" footer="0.3"/>
  <pageSetup orientation="portrait" r:id="rId1"/>
  <headerFooter>
    <oddHeader>&amp;L&amp;"Calibri"&amp;10&amp;K000000Confidential&amp;1#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election activeCell="F28" sqref="F28"/>
    </sheetView>
  </sheetViews>
  <sheetFormatPr baseColWidth="10" defaultColWidth="8.6640625" defaultRowHeight="14.4"/>
  <cols>
    <col min="1" max="1" width="8.88671875" bestFit="1" customWidth="1"/>
    <col min="2" max="2" width="68.88671875" bestFit="1" customWidth="1"/>
    <col min="3" max="3" width="12.6640625" bestFit="1" customWidth="1"/>
  </cols>
  <sheetData>
    <row r="1" spans="1:6" ht="21">
      <c r="A1" s="54"/>
      <c r="B1" s="23"/>
      <c r="C1" s="175"/>
      <c r="D1" s="175"/>
      <c r="E1" s="175"/>
      <c r="F1" s="175"/>
    </row>
    <row r="2" spans="1:6" ht="21">
      <c r="A2" s="54"/>
      <c r="B2" s="23"/>
      <c r="C2" s="175"/>
      <c r="D2" s="175"/>
      <c r="E2" s="175"/>
      <c r="F2" s="175"/>
    </row>
    <row r="4" spans="1:6" ht="21">
      <c r="B4" s="87" t="s">
        <v>55</v>
      </c>
    </row>
    <row r="6" spans="1:6" ht="15.6">
      <c r="A6" s="362"/>
      <c r="B6" s="79"/>
      <c r="C6" s="363">
        <v>2023</v>
      </c>
    </row>
    <row r="7" spans="1:6" ht="15.6">
      <c r="A7" s="362"/>
      <c r="B7" s="512" t="s">
        <v>692</v>
      </c>
      <c r="C7" s="512"/>
    </row>
    <row r="8" spans="1:6" ht="15.6">
      <c r="A8" s="362">
        <v>1</v>
      </c>
      <c r="B8" s="364" t="s">
        <v>693</v>
      </c>
      <c r="C8" s="365"/>
    </row>
    <row r="9" spans="1:6" ht="15.6">
      <c r="A9" s="362" t="s">
        <v>85</v>
      </c>
      <c r="B9" s="366" t="s">
        <v>694</v>
      </c>
      <c r="C9" s="380">
        <v>3888997.3671459998</v>
      </c>
    </row>
    <row r="10" spans="1:6" ht="15.6">
      <c r="A10" s="362" t="s">
        <v>695</v>
      </c>
      <c r="B10" s="366" t="s">
        <v>696</v>
      </c>
      <c r="C10" s="380">
        <v>3118420.2354990002</v>
      </c>
    </row>
    <row r="11" spans="1:6" ht="15.6">
      <c r="A11" s="362" t="s">
        <v>697</v>
      </c>
      <c r="B11" s="366" t="s">
        <v>698</v>
      </c>
      <c r="C11" s="380">
        <v>55253085.356408998</v>
      </c>
    </row>
    <row r="12" spans="1:6" ht="15.6">
      <c r="A12" s="362" t="s">
        <v>699</v>
      </c>
      <c r="B12" s="366" t="s">
        <v>700</v>
      </c>
      <c r="C12" s="380">
        <v>358.71217200000001</v>
      </c>
    </row>
    <row r="13" spans="1:6" ht="15.6">
      <c r="A13" s="362">
        <v>2</v>
      </c>
      <c r="B13" s="367" t="s">
        <v>701</v>
      </c>
      <c r="C13" s="381"/>
    </row>
    <row r="14" spans="1:6" ht="15.6">
      <c r="A14" s="362" t="s">
        <v>88</v>
      </c>
      <c r="B14" s="366" t="s">
        <v>702</v>
      </c>
      <c r="C14" s="380">
        <v>769949.87188300001</v>
      </c>
    </row>
    <row r="15" spans="1:6" ht="15.6">
      <c r="A15" s="362" t="s">
        <v>703</v>
      </c>
      <c r="B15" s="366" t="s">
        <v>704</v>
      </c>
      <c r="C15" s="380">
        <v>233311.00857599999</v>
      </c>
    </row>
    <row r="16" spans="1:6" ht="15.6">
      <c r="A16" s="362" t="s">
        <v>705</v>
      </c>
      <c r="B16" s="366" t="s">
        <v>706</v>
      </c>
      <c r="C16" s="380">
        <v>52699.077550000002</v>
      </c>
    </row>
    <row r="17" spans="1:3" ht="15.6">
      <c r="A17" s="362" t="s">
        <v>707</v>
      </c>
      <c r="B17" s="366" t="s">
        <v>708</v>
      </c>
      <c r="C17" s="380">
        <v>214284.748968</v>
      </c>
    </row>
    <row r="18" spans="1:3" ht="15.6">
      <c r="A18" s="362">
        <v>3</v>
      </c>
      <c r="B18" s="364" t="s">
        <v>709</v>
      </c>
      <c r="C18" s="382"/>
    </row>
    <row r="19" spans="1:3" ht="15.6">
      <c r="A19" s="362" t="s">
        <v>91</v>
      </c>
      <c r="B19" s="366" t="s">
        <v>710</v>
      </c>
      <c r="C19" s="380">
        <v>82289.332874999993</v>
      </c>
    </row>
    <row r="20" spans="1:3" ht="15.6">
      <c r="A20" s="362" t="s">
        <v>711</v>
      </c>
      <c r="B20" s="366" t="s">
        <v>712</v>
      </c>
      <c r="C20" s="380">
        <v>1082801.2947730001</v>
      </c>
    </row>
    <row r="21" spans="1:3" ht="15.6">
      <c r="A21" s="362">
        <v>4</v>
      </c>
      <c r="B21" s="364" t="s">
        <v>713</v>
      </c>
      <c r="C21" s="382">
        <v>3186314.5306009999</v>
      </c>
    </row>
    <row r="22" spans="1:3" ht="15.6">
      <c r="A22" s="362">
        <v>5</v>
      </c>
      <c r="B22" s="364" t="s">
        <v>714</v>
      </c>
      <c r="C22" s="382">
        <v>450355.15959</v>
      </c>
    </row>
    <row r="23" spans="1:3" ht="15.6">
      <c r="A23" s="362"/>
      <c r="B23" s="79"/>
      <c r="C23" s="170"/>
    </row>
    <row r="24" spans="1:3" ht="15.6">
      <c r="A24" s="362"/>
      <c r="B24" s="79"/>
      <c r="C24" s="383">
        <v>2023</v>
      </c>
    </row>
    <row r="25" spans="1:3" ht="15.6">
      <c r="A25" s="368" t="s">
        <v>104</v>
      </c>
      <c r="B25" s="367" t="s">
        <v>715</v>
      </c>
      <c r="C25" s="382">
        <v>3186314.5306009999</v>
      </c>
    </row>
    <row r="26" spans="1:3" ht="15.6">
      <c r="A26" s="368" t="s">
        <v>106</v>
      </c>
      <c r="B26" s="367" t="s">
        <v>716</v>
      </c>
      <c r="C26" s="384" t="s">
        <v>261</v>
      </c>
    </row>
  </sheetData>
  <mergeCells count="1">
    <mergeCell ref="B7:C7"/>
  </mergeCells>
  <pageMargins left="0.7" right="0.7" top="0.75" bottom="0.75" header="0.3" footer="0.3"/>
  <pageSetup orientation="portrait" r:id="rId1"/>
  <headerFooter>
    <oddHeader>&amp;L&amp;"Calibri"&amp;10&amp;K000000Confidential&amp;1#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election activeCell="G27" sqref="G27"/>
    </sheetView>
  </sheetViews>
  <sheetFormatPr baseColWidth="10" defaultColWidth="8.6640625" defaultRowHeight="14.4"/>
  <cols>
    <col min="1" max="1" width="8.6640625" customWidth="1"/>
    <col min="2" max="2" width="53.44140625" bestFit="1" customWidth="1"/>
    <col min="3" max="3" width="11.44140625" bestFit="1" customWidth="1"/>
  </cols>
  <sheetData>
    <row r="1" spans="1:6" ht="21">
      <c r="A1" s="54"/>
      <c r="B1" s="23"/>
      <c r="C1" s="175"/>
      <c r="D1" s="175"/>
      <c r="E1" s="175"/>
      <c r="F1" s="175"/>
    </row>
    <row r="2" spans="1:6" ht="21">
      <c r="A2" s="54"/>
      <c r="B2" s="23"/>
      <c r="C2" s="175"/>
      <c r="D2" s="175"/>
      <c r="E2" s="175"/>
      <c r="F2" s="175"/>
    </row>
    <row r="4" spans="1:6" ht="21">
      <c r="B4" s="87" t="s">
        <v>57</v>
      </c>
    </row>
    <row r="6" spans="1:6" ht="15.6">
      <c r="A6" s="296"/>
      <c r="B6" s="79"/>
      <c r="C6" s="369">
        <v>2023</v>
      </c>
    </row>
    <row r="7" spans="1:6" ht="15.6">
      <c r="A7" s="362">
        <v>1</v>
      </c>
      <c r="B7" s="90" t="s">
        <v>714</v>
      </c>
      <c r="C7" s="377">
        <v>450355.15959</v>
      </c>
    </row>
    <row r="8" spans="1:6" ht="15.6">
      <c r="A8" s="362">
        <v>2</v>
      </c>
      <c r="B8" s="90" t="s">
        <v>717</v>
      </c>
      <c r="C8" s="378">
        <v>0.78600000000000003</v>
      </c>
    </row>
    <row r="9" spans="1:6" ht="15.6">
      <c r="A9" s="362">
        <v>3</v>
      </c>
      <c r="B9" s="90" t="s">
        <v>718</v>
      </c>
      <c r="C9" s="379">
        <v>353979.15543774003</v>
      </c>
    </row>
    <row r="10" spans="1:6" ht="15.6">
      <c r="A10" s="362">
        <v>4</v>
      </c>
      <c r="B10" s="90" t="s">
        <v>719</v>
      </c>
      <c r="C10" s="377">
        <v>4424739.4429719998</v>
      </c>
    </row>
  </sheetData>
  <pageMargins left="0.7" right="0.7" top="0.75" bottom="0.75" header="0.3" footer="0.3"/>
  <pageSetup orientation="portrait" r:id="rId1"/>
  <headerFooter>
    <oddHeader>&amp;L&amp;"Calibri"&amp;10&amp;K000000Confidential&amp;1#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zoomScale="80" zoomScaleNormal="80" workbookViewId="0">
      <selection activeCell="G26" sqref="G26"/>
    </sheetView>
  </sheetViews>
  <sheetFormatPr baseColWidth="10" defaultColWidth="9.109375" defaultRowHeight="14.4"/>
  <cols>
    <col min="1" max="1" width="7.6640625" style="154" customWidth="1"/>
    <col min="2" max="2" width="102.5546875" style="154" customWidth="1"/>
    <col min="3" max="4" width="20.88671875" style="154" customWidth="1"/>
    <col min="5" max="6" width="22.109375" style="154" customWidth="1"/>
    <col min="7" max="16384" width="9.109375" style="154"/>
  </cols>
  <sheetData>
    <row r="1" spans="1:6" s="54" customFormat="1" ht="20.25" customHeight="1">
      <c r="B1" s="267"/>
      <c r="C1" s="268"/>
      <c r="D1" s="268"/>
      <c r="E1" s="268"/>
      <c r="F1" s="268"/>
    </row>
    <row r="2" spans="1:6" s="54" customFormat="1" ht="20.25" customHeight="1">
      <c r="B2" s="267"/>
      <c r="C2" s="268"/>
      <c r="D2" s="268"/>
      <c r="E2" s="268"/>
      <c r="F2" s="268"/>
    </row>
    <row r="5" spans="1:6" s="269" customFormat="1" ht="21">
      <c r="B5" s="87" t="s">
        <v>60</v>
      </c>
      <c r="C5" s="270"/>
      <c r="D5" s="270"/>
      <c r="E5" s="270"/>
      <c r="F5" s="270"/>
    </row>
    <row r="6" spans="1:6" s="269" customFormat="1" ht="21">
      <c r="B6" s="87"/>
      <c r="C6" s="270"/>
      <c r="D6" s="270"/>
      <c r="E6" s="270"/>
      <c r="F6" s="270"/>
    </row>
    <row r="7" spans="1:6" ht="15">
      <c r="A7" s="80"/>
      <c r="B7" s="80"/>
      <c r="C7" s="513" t="s">
        <v>78</v>
      </c>
      <c r="D7" s="477"/>
      <c r="E7" s="513" t="s">
        <v>79</v>
      </c>
      <c r="F7" s="477"/>
    </row>
    <row r="8" spans="1:6" ht="45">
      <c r="A8" s="80"/>
      <c r="B8" s="290" t="s">
        <v>546</v>
      </c>
      <c r="C8" s="271" t="s">
        <v>720</v>
      </c>
      <c r="D8" s="318" t="s">
        <v>721</v>
      </c>
      <c r="E8" s="271" t="s">
        <v>720</v>
      </c>
      <c r="F8" s="271" t="s">
        <v>721</v>
      </c>
    </row>
    <row r="9" spans="1:6" ht="15.6">
      <c r="A9" s="80"/>
      <c r="B9" s="272" t="s">
        <v>127</v>
      </c>
      <c r="C9" s="514" t="s">
        <v>83</v>
      </c>
      <c r="D9" s="515"/>
      <c r="E9" s="474" t="s">
        <v>83</v>
      </c>
      <c r="F9" s="474"/>
    </row>
    <row r="10" spans="1:6" ht="15">
      <c r="A10" s="80">
        <v>1</v>
      </c>
      <c r="B10" s="162" t="s">
        <v>547</v>
      </c>
      <c r="C10" s="308">
        <v>6879199.9458731012</v>
      </c>
      <c r="D10" s="309">
        <v>6878276</v>
      </c>
      <c r="E10" s="265">
        <v>6090478.8926075436</v>
      </c>
      <c r="F10" s="265">
        <v>6089482</v>
      </c>
    </row>
    <row r="11" spans="1:6" ht="15.6">
      <c r="A11" s="80"/>
      <c r="B11" s="272" t="s">
        <v>548</v>
      </c>
      <c r="C11" s="310"/>
      <c r="D11" s="319"/>
      <c r="E11" s="310"/>
      <c r="F11" s="273"/>
    </row>
    <row r="12" spans="1:6" ht="31.2">
      <c r="A12" s="80">
        <v>2</v>
      </c>
      <c r="B12" s="266" t="s">
        <v>549</v>
      </c>
      <c r="C12" s="311">
        <v>17916256.343279105</v>
      </c>
      <c r="D12" s="309">
        <v>1202802.2997664053</v>
      </c>
      <c r="E12" s="265">
        <v>18240677.533632684</v>
      </c>
      <c r="F12" s="265">
        <v>1225519.945781834</v>
      </c>
    </row>
    <row r="13" spans="1:6" ht="15">
      <c r="A13" s="80">
        <v>3</v>
      </c>
      <c r="B13" s="274" t="s">
        <v>550</v>
      </c>
      <c r="C13" s="311">
        <v>11776466.691230109</v>
      </c>
      <c r="D13" s="309">
        <v>588823.33456150547</v>
      </c>
      <c r="E13" s="265">
        <v>11970956.151628694</v>
      </c>
      <c r="F13" s="265">
        <v>598547.80758143461</v>
      </c>
    </row>
    <row r="14" spans="1:6" ht="15" customHeight="1">
      <c r="A14" s="80">
        <v>4</v>
      </c>
      <c r="B14" s="264" t="s">
        <v>551</v>
      </c>
      <c r="C14" s="311">
        <v>6139789.6520489966</v>
      </c>
      <c r="D14" s="309">
        <v>613978.96520489978</v>
      </c>
      <c r="E14" s="265">
        <v>6269721.3820039919</v>
      </c>
      <c r="F14" s="265">
        <v>626972.13820039935</v>
      </c>
    </row>
    <row r="15" spans="1:6" ht="30" customHeight="1">
      <c r="A15" s="80">
        <v>5</v>
      </c>
      <c r="B15" s="266" t="s">
        <v>552</v>
      </c>
      <c r="C15" s="311">
        <v>3086224.6386903827</v>
      </c>
      <c r="D15" s="309">
        <v>2549512.334972058</v>
      </c>
      <c r="E15" s="265">
        <v>2214876.6577363848</v>
      </c>
      <c r="F15" s="312">
        <v>1845220.5753955289</v>
      </c>
    </row>
    <row r="16" spans="1:6" ht="15">
      <c r="A16" s="80">
        <v>6</v>
      </c>
      <c r="B16" s="274" t="s">
        <v>553</v>
      </c>
      <c r="C16" s="311">
        <v>0</v>
      </c>
      <c r="D16" s="309">
        <v>0</v>
      </c>
      <c r="E16" s="265">
        <v>0</v>
      </c>
      <c r="F16" s="265">
        <v>0</v>
      </c>
    </row>
    <row r="17" spans="1:6" ht="15">
      <c r="A17" s="80">
        <v>7</v>
      </c>
      <c r="B17" s="274" t="s">
        <v>554</v>
      </c>
      <c r="C17" s="311">
        <v>2867443.7073161043</v>
      </c>
      <c r="D17" s="313">
        <v>2330731.4035977796</v>
      </c>
      <c r="E17" s="312">
        <v>2066496.6338239999</v>
      </c>
      <c r="F17" s="312">
        <v>1696840.5514831443</v>
      </c>
    </row>
    <row r="18" spans="1:6" ht="15">
      <c r="A18" s="80">
        <v>8</v>
      </c>
      <c r="B18" s="274" t="s">
        <v>555</v>
      </c>
      <c r="C18" s="311">
        <v>218780.93137427821</v>
      </c>
      <c r="D18" s="309">
        <v>218780.93137427821</v>
      </c>
      <c r="E18" s="265">
        <v>148380.02391238473</v>
      </c>
      <c r="F18" s="265">
        <v>148380.02391238473</v>
      </c>
    </row>
    <row r="19" spans="1:6" ht="52.5" customHeight="1">
      <c r="A19" s="80">
        <v>9</v>
      </c>
      <c r="B19" s="266" t="s">
        <v>556</v>
      </c>
      <c r="C19" s="311">
        <v>419407.15151000005</v>
      </c>
      <c r="D19" s="309">
        <v>83881.430302000022</v>
      </c>
      <c r="E19" s="265">
        <v>256128.91471704704</v>
      </c>
      <c r="F19" s="265">
        <v>51225.782943409402</v>
      </c>
    </row>
    <row r="20" spans="1:6" ht="15.6">
      <c r="A20" s="80">
        <v>10</v>
      </c>
      <c r="B20" s="164" t="s">
        <v>557</v>
      </c>
      <c r="C20" s="311">
        <v>12657452.741591396</v>
      </c>
      <c r="D20" s="309">
        <v>3236812.2611274393</v>
      </c>
      <c r="E20" s="265">
        <v>12440342.151245274</v>
      </c>
      <c r="F20" s="265">
        <v>3017194.5307716532</v>
      </c>
    </row>
    <row r="21" spans="1:6" ht="15">
      <c r="A21" s="80">
        <v>11</v>
      </c>
      <c r="B21" s="274" t="s">
        <v>558</v>
      </c>
      <c r="C21" s="311">
        <v>2579092.1638489999</v>
      </c>
      <c r="D21" s="309">
        <v>2571970.5684409495</v>
      </c>
      <c r="E21" s="265">
        <v>2298599.9174353336</v>
      </c>
      <c r="F21" s="265">
        <v>2291478.3220272833</v>
      </c>
    </row>
    <row r="22" spans="1:6" ht="15">
      <c r="A22" s="80">
        <v>12</v>
      </c>
      <c r="B22" s="274" t="s">
        <v>559</v>
      </c>
      <c r="C22" s="311">
        <v>0</v>
      </c>
      <c r="D22" s="309">
        <v>0</v>
      </c>
      <c r="E22" s="265">
        <v>0</v>
      </c>
      <c r="F22" s="265">
        <v>0</v>
      </c>
    </row>
    <row r="23" spans="1:6" ht="15">
      <c r="A23" s="80">
        <v>13</v>
      </c>
      <c r="B23" s="274" t="s">
        <v>560</v>
      </c>
      <c r="C23" s="308">
        <v>10078360.577742396</v>
      </c>
      <c r="D23" s="309">
        <v>664841.69268649002</v>
      </c>
      <c r="E23" s="265">
        <v>10141742.233809941</v>
      </c>
      <c r="F23" s="265">
        <v>725716.20874437003</v>
      </c>
    </row>
    <row r="24" spans="1:6" ht="15.6">
      <c r="A24" s="80">
        <v>14</v>
      </c>
      <c r="B24" s="164" t="s">
        <v>561</v>
      </c>
      <c r="C24" s="308">
        <v>2461903.9627701505</v>
      </c>
      <c r="D24" s="309">
        <v>1842560.3335953716</v>
      </c>
      <c r="E24" s="265">
        <v>3182869.5458063567</v>
      </c>
      <c r="F24" s="265">
        <v>2303651.0994849857</v>
      </c>
    </row>
    <row r="25" spans="1:6" ht="15.6">
      <c r="A25" s="80">
        <v>15</v>
      </c>
      <c r="B25" s="164" t="s">
        <v>562</v>
      </c>
      <c r="C25" s="308">
        <v>2423338.7173270299</v>
      </c>
      <c r="D25" s="309">
        <v>235224.34808031819</v>
      </c>
      <c r="E25" s="265">
        <v>2267816.8969915723</v>
      </c>
      <c r="F25" s="265">
        <v>224190.52463702863</v>
      </c>
    </row>
    <row r="26" spans="1:6" ht="15.6">
      <c r="A26" s="80">
        <v>16</v>
      </c>
      <c r="B26" s="164" t="s">
        <v>563</v>
      </c>
      <c r="C26" s="314"/>
      <c r="D26" s="309">
        <v>9150793.0078435913</v>
      </c>
      <c r="E26" s="275"/>
      <c r="F26" s="265">
        <v>8667002.45901444</v>
      </c>
    </row>
    <row r="27" spans="1:6" ht="15">
      <c r="A27" s="80"/>
      <c r="B27" s="276" t="s">
        <v>564</v>
      </c>
      <c r="C27" s="273"/>
      <c r="D27" s="307"/>
      <c r="E27" s="273"/>
      <c r="F27" s="273"/>
    </row>
    <row r="28" spans="1:6" ht="15.6">
      <c r="A28" s="80">
        <v>17</v>
      </c>
      <c r="B28" s="164" t="s">
        <v>565</v>
      </c>
      <c r="C28" s="308">
        <v>3671615.6901760208</v>
      </c>
      <c r="D28" s="313">
        <v>1104267.6125050809</v>
      </c>
      <c r="E28" s="265">
        <v>3462032.4616702255</v>
      </c>
      <c r="F28" s="265">
        <v>1001256.1851407533</v>
      </c>
    </row>
    <row r="29" spans="1:6" ht="30.75" customHeight="1">
      <c r="A29" s="80">
        <v>18</v>
      </c>
      <c r="B29" s="266" t="s">
        <v>566</v>
      </c>
      <c r="C29" s="311">
        <v>2074975.7902172245</v>
      </c>
      <c r="D29" s="309">
        <v>2066739.416819558</v>
      </c>
      <c r="E29" s="265">
        <v>2316948.9819986969</v>
      </c>
      <c r="F29" s="265">
        <v>2301534.3118356969</v>
      </c>
    </row>
    <row r="30" spans="1:6" ht="15">
      <c r="A30" s="80">
        <v>19</v>
      </c>
      <c r="B30" s="162" t="s">
        <v>567</v>
      </c>
      <c r="C30" s="311">
        <v>3815541.7916331547</v>
      </c>
      <c r="D30" s="309">
        <v>2249768.006250333</v>
      </c>
      <c r="E30" s="265">
        <v>3487270.4842538051</v>
      </c>
      <c r="F30" s="265">
        <v>2153518.9080746667</v>
      </c>
    </row>
    <row r="31" spans="1:6" ht="15.6">
      <c r="A31" s="80">
        <v>20</v>
      </c>
      <c r="B31" s="164" t="s">
        <v>568</v>
      </c>
      <c r="C31" s="314"/>
      <c r="D31" s="309">
        <v>5420775.0355749717</v>
      </c>
      <c r="E31" s="275"/>
      <c r="F31" s="265">
        <v>5456309.4050511168</v>
      </c>
    </row>
    <row r="32" spans="1:6" ht="15">
      <c r="A32" s="80"/>
      <c r="C32"/>
      <c r="D32" s="315" t="s">
        <v>722</v>
      </c>
      <c r="E32" s="254"/>
      <c r="F32" s="322" t="s">
        <v>722</v>
      </c>
    </row>
    <row r="33" spans="1:6" ht="15.6">
      <c r="A33" s="80">
        <v>21</v>
      </c>
      <c r="B33" s="164" t="s">
        <v>569</v>
      </c>
      <c r="C33" s="314"/>
      <c r="D33" s="320">
        <v>6878276</v>
      </c>
      <c r="E33" s="275"/>
      <c r="F33" s="312">
        <v>6089482</v>
      </c>
    </row>
    <row r="34" spans="1:6" ht="15.6">
      <c r="A34" s="80">
        <v>22</v>
      </c>
      <c r="B34" s="164" t="s">
        <v>128</v>
      </c>
      <c r="C34" s="314"/>
      <c r="D34" s="309">
        <v>3730017.972268621</v>
      </c>
      <c r="E34" s="275"/>
      <c r="F34" s="265">
        <v>3210693.0539633217</v>
      </c>
    </row>
    <row r="35" spans="1:6" ht="15.6">
      <c r="A35" s="80">
        <v>23</v>
      </c>
      <c r="B35" s="164" t="s">
        <v>570</v>
      </c>
      <c r="C35" s="314"/>
      <c r="D35" s="317">
        <v>1.841129636125187</v>
      </c>
      <c r="E35" s="275"/>
      <c r="F35" s="316">
        <v>1.8969193021098938</v>
      </c>
    </row>
    <row r="36" spans="1:6" ht="15">
      <c r="A36" s="80"/>
      <c r="B36" s="80"/>
      <c r="C36" s="80"/>
      <c r="D36" s="80"/>
    </row>
    <row r="37" spans="1:6" ht="15">
      <c r="B37" s="277" t="s">
        <v>387</v>
      </c>
    </row>
    <row r="38" spans="1:6">
      <c r="D38" s="278"/>
    </row>
    <row r="39" spans="1:6">
      <c r="D39" s="278"/>
    </row>
    <row r="40" spans="1:6">
      <c r="D40" s="279"/>
    </row>
  </sheetData>
  <mergeCells count="4">
    <mergeCell ref="C7:D7"/>
    <mergeCell ref="C9:D9"/>
    <mergeCell ref="E7:F7"/>
    <mergeCell ref="E9:F9"/>
  </mergeCells>
  <pageMargins left="0.7" right="0.7" top="0.75" bottom="0.75" header="0.3" footer="0.3"/>
  <pageSetup orientation="portrait" r:id="rId1"/>
  <headerFooter>
    <oddHeader>&amp;L&amp;"Calibri"&amp;10&amp;K000000Confidential&amp;1#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G151"/>
  <sheetViews>
    <sheetView showGridLines="0" zoomScale="80" zoomScaleNormal="80" workbookViewId="0">
      <selection activeCell="G5" sqref="G5"/>
    </sheetView>
  </sheetViews>
  <sheetFormatPr baseColWidth="10" defaultColWidth="17.109375" defaultRowHeight="13.2" zeroHeight="1"/>
  <cols>
    <col min="1" max="1" width="7.6640625" style="30" customWidth="1"/>
    <col min="2" max="2" width="63.5546875" style="31" customWidth="1"/>
    <col min="3" max="3" width="28.88671875" style="30" customWidth="1"/>
    <col min="4" max="4" width="27.33203125" style="30" bestFit="1" customWidth="1"/>
    <col min="5" max="5" width="30.5546875" style="30" bestFit="1" customWidth="1"/>
    <col min="6" max="6" width="29" style="30" customWidth="1"/>
    <col min="7" max="7" width="28.109375" style="30" customWidth="1"/>
    <col min="8" max="16334" width="8.44140625" style="30" customWidth="1"/>
    <col min="16335" max="16335" width="19.88671875" style="30" customWidth="1"/>
    <col min="16336" max="16384" width="17.109375" style="30"/>
  </cols>
  <sheetData>
    <row r="1" spans="1:10" s="54" customFormat="1" ht="20.25" customHeight="1">
      <c r="B1" s="23"/>
      <c r="C1" s="24"/>
      <c r="D1" s="24"/>
      <c r="E1" s="24"/>
      <c r="F1" s="24"/>
      <c r="G1" s="24"/>
    </row>
    <row r="2" spans="1:10" s="54" customFormat="1" ht="20.25" customHeight="1">
      <c r="B2" s="23"/>
      <c r="C2" s="24"/>
      <c r="D2" s="24"/>
      <c r="E2" s="24"/>
      <c r="F2" s="24"/>
      <c r="G2" s="24"/>
    </row>
    <row r="3" spans="1:10" ht="20.100000000000001" customHeight="1">
      <c r="J3" s="30">
        <v>1000000</v>
      </c>
    </row>
    <row r="4" spans="1:10" ht="20.100000000000001" customHeight="1">
      <c r="H4"/>
    </row>
    <row r="5" spans="1:10" s="32" customFormat="1" ht="21">
      <c r="B5" s="33" t="s">
        <v>62</v>
      </c>
      <c r="C5" s="34"/>
    </row>
    <row r="6" spans="1:10" s="38" customFormat="1" ht="15" customHeight="1">
      <c r="A6" s="35"/>
      <c r="B6" s="35"/>
      <c r="C6" s="35"/>
    </row>
    <row r="7" spans="1:10" s="38" customFormat="1" ht="41.25" customHeight="1">
      <c r="A7" s="155"/>
      <c r="B7" s="521" t="s">
        <v>546</v>
      </c>
      <c r="C7" s="516" t="s">
        <v>571</v>
      </c>
      <c r="D7" s="517"/>
      <c r="E7" s="517"/>
      <c r="F7" s="518"/>
      <c r="G7" s="519" t="s">
        <v>572</v>
      </c>
    </row>
    <row r="8" spans="1:10" s="38" customFormat="1" ht="38.25" customHeight="1">
      <c r="A8" s="155"/>
      <c r="B8" s="522"/>
      <c r="C8" s="103" t="s">
        <v>573</v>
      </c>
      <c r="D8" s="249" t="s">
        <v>574</v>
      </c>
      <c r="E8" s="250" t="s">
        <v>575</v>
      </c>
      <c r="F8" s="250" t="s">
        <v>576</v>
      </c>
      <c r="G8" s="520"/>
    </row>
    <row r="9" spans="1:10" s="38" customFormat="1" ht="15.6">
      <c r="A9" s="156"/>
      <c r="B9" s="41" t="s">
        <v>577</v>
      </c>
      <c r="C9" s="157"/>
      <c r="D9" s="157"/>
      <c r="E9" s="157"/>
      <c r="F9" s="157"/>
      <c r="G9" s="157"/>
    </row>
    <row r="10" spans="1:10" s="38" customFormat="1" ht="15.6">
      <c r="A10" s="155">
        <v>1</v>
      </c>
      <c r="B10" s="158" t="s">
        <v>578</v>
      </c>
      <c r="C10" s="323">
        <v>3798092.7951136664</v>
      </c>
      <c r="D10" s="323">
        <v>0</v>
      </c>
      <c r="E10" s="323">
        <v>0</v>
      </c>
      <c r="F10" s="323">
        <v>2478783.439196141</v>
      </c>
      <c r="G10" s="323">
        <v>5899870.8354503326</v>
      </c>
    </row>
    <row r="11" spans="1:10" s="38" customFormat="1" ht="15">
      <c r="A11" s="155">
        <v>2</v>
      </c>
      <c r="B11" s="159" t="s">
        <v>579</v>
      </c>
      <c r="C11" s="323">
        <v>3798092.7951136664</v>
      </c>
      <c r="D11" s="323">
        <v>0</v>
      </c>
      <c r="E11" s="323">
        <v>0</v>
      </c>
      <c r="F11" s="323">
        <v>2478783.439196141</v>
      </c>
      <c r="G11" s="323">
        <v>5899870.8354503326</v>
      </c>
    </row>
    <row r="12" spans="1:10" s="38" customFormat="1" ht="15">
      <c r="A12" s="155">
        <v>3</v>
      </c>
      <c r="B12" s="159" t="s">
        <v>580</v>
      </c>
      <c r="C12" s="323">
        <v>0</v>
      </c>
      <c r="D12" s="323">
        <v>0</v>
      </c>
      <c r="E12" s="323">
        <v>0</v>
      </c>
      <c r="F12" s="323">
        <v>0</v>
      </c>
      <c r="G12" s="323">
        <v>0</v>
      </c>
    </row>
    <row r="13" spans="1:10" s="38" customFormat="1" ht="46.8">
      <c r="A13" s="155">
        <v>4</v>
      </c>
      <c r="B13" s="158" t="s">
        <v>549</v>
      </c>
      <c r="C13" s="323">
        <v>11692852.782945318</v>
      </c>
      <c r="D13" s="323">
        <v>9095709.5372682773</v>
      </c>
      <c r="E13" s="323">
        <v>336163.23700505291</v>
      </c>
      <c r="F13" s="323">
        <v>60777.074492668762</v>
      </c>
      <c r="G13" s="323">
        <v>18951318.419952873</v>
      </c>
    </row>
    <row r="14" spans="1:10" s="38" customFormat="1" ht="30">
      <c r="A14" s="155">
        <v>5</v>
      </c>
      <c r="B14" s="159" t="s">
        <v>550</v>
      </c>
      <c r="C14" s="323">
        <v>11692852.782945318</v>
      </c>
      <c r="D14" s="323">
        <v>83613.908284791047</v>
      </c>
      <c r="E14" s="323">
        <v>0</v>
      </c>
      <c r="F14" s="323">
        <v>0</v>
      </c>
      <c r="G14" s="323">
        <v>10598819.846711164</v>
      </c>
    </row>
    <row r="15" spans="1:10" s="38" customFormat="1" ht="30">
      <c r="A15" s="155">
        <v>6</v>
      </c>
      <c r="B15" s="159" t="s">
        <v>551</v>
      </c>
      <c r="C15" s="323">
        <v>0</v>
      </c>
      <c r="D15" s="323">
        <v>9012095.6289834864</v>
      </c>
      <c r="E15" s="323">
        <v>336163.23700505291</v>
      </c>
      <c r="F15" s="323">
        <v>60777.074492668762</v>
      </c>
      <c r="G15" s="323">
        <v>8352498.5732417107</v>
      </c>
    </row>
    <row r="16" spans="1:10" s="38" customFormat="1" ht="46.8">
      <c r="A16" s="155">
        <v>7</v>
      </c>
      <c r="B16" s="158" t="s">
        <v>581</v>
      </c>
      <c r="C16" s="323">
        <v>1467514.0929156668</v>
      </c>
      <c r="D16" s="323">
        <v>6754108.315397555</v>
      </c>
      <c r="E16" s="323">
        <v>3551916.8296290822</v>
      </c>
      <c r="F16" s="323">
        <v>517898.59528153273</v>
      </c>
      <c r="G16" s="323">
        <v>3105276.2413814766</v>
      </c>
    </row>
    <row r="17" spans="1:7 16334:16335" s="38" customFormat="1" ht="15">
      <c r="A17" s="155">
        <v>8</v>
      </c>
      <c r="B17" s="159" t="s">
        <v>553</v>
      </c>
      <c r="C17" s="323">
        <v>0</v>
      </c>
      <c r="D17" s="323">
        <v>0</v>
      </c>
      <c r="E17" s="323">
        <v>0</v>
      </c>
      <c r="F17" s="323">
        <v>0</v>
      </c>
      <c r="G17" s="323">
        <v>0</v>
      </c>
    </row>
    <row r="18" spans="1:7 16334:16335" s="38" customFormat="1" ht="15">
      <c r="A18" s="155">
        <v>9</v>
      </c>
      <c r="B18" s="159" t="s">
        <v>582</v>
      </c>
      <c r="C18" s="323">
        <v>1467514.0929156668</v>
      </c>
      <c r="D18" s="323">
        <v>6754108.315397555</v>
      </c>
      <c r="E18" s="323">
        <v>3551916.8296290822</v>
      </c>
      <c r="F18" s="323">
        <v>517898.59528153273</v>
      </c>
      <c r="G18" s="323">
        <v>3105276.2413814766</v>
      </c>
    </row>
    <row r="19" spans="1:7 16334:16335" s="38" customFormat="1" ht="15.6">
      <c r="A19" s="155">
        <v>10</v>
      </c>
      <c r="B19" s="158" t="s">
        <v>583</v>
      </c>
      <c r="C19" s="323">
        <v>791606.4918049135</v>
      </c>
      <c r="D19" s="323">
        <v>0</v>
      </c>
      <c r="E19" s="323">
        <v>0</v>
      </c>
      <c r="F19" s="323">
        <v>0</v>
      </c>
      <c r="G19" s="323">
        <v>0</v>
      </c>
    </row>
    <row r="20" spans="1:7 16334:16335" s="38" customFormat="1" ht="15.6">
      <c r="A20" s="155">
        <v>11</v>
      </c>
      <c r="B20" s="158" t="s">
        <v>584</v>
      </c>
      <c r="C20" s="323">
        <v>1050861.7522888544</v>
      </c>
      <c r="D20" s="323">
        <v>5643601.6274349717</v>
      </c>
      <c r="E20" s="323">
        <v>4872152.2216225108</v>
      </c>
      <c r="F20" s="323">
        <v>7741710.2939880416</v>
      </c>
      <c r="G20" s="323">
        <v>8283643.9512239648</v>
      </c>
    </row>
    <row r="21" spans="1:7 16334:16335" s="38" customFormat="1" ht="15.6">
      <c r="A21" s="155">
        <v>12</v>
      </c>
      <c r="B21" s="159" t="s">
        <v>585</v>
      </c>
      <c r="C21" s="324">
        <v>0</v>
      </c>
      <c r="D21" s="323">
        <v>744853.01651999995</v>
      </c>
      <c r="E21" s="323">
        <v>988323.83832733333</v>
      </c>
      <c r="F21" s="323">
        <v>630543.74392766657</v>
      </c>
      <c r="G21" s="324">
        <v>0</v>
      </c>
    </row>
    <row r="22" spans="1:7 16334:16335" s="38" customFormat="1" ht="30">
      <c r="A22" s="155">
        <v>13</v>
      </c>
      <c r="B22" s="159" t="s">
        <v>586</v>
      </c>
      <c r="C22" s="323">
        <v>1050861.7522888544</v>
      </c>
      <c r="D22" s="323">
        <v>4898748.6109149717</v>
      </c>
      <c r="E22" s="323">
        <v>3883828.383295177</v>
      </c>
      <c r="F22" s="323">
        <v>7111166.5500603747</v>
      </c>
      <c r="G22" s="323">
        <v>8283643.9512239648</v>
      </c>
    </row>
    <row r="23" spans="1:7 16334:16335" s="38" customFormat="1" ht="15.6">
      <c r="A23" s="155">
        <v>14</v>
      </c>
      <c r="B23" s="158" t="s">
        <v>587</v>
      </c>
      <c r="C23" s="324">
        <v>0</v>
      </c>
      <c r="D23" s="324">
        <v>0</v>
      </c>
      <c r="E23" s="324">
        <v>0</v>
      </c>
      <c r="F23" s="324">
        <v>0</v>
      </c>
      <c r="G23" s="325">
        <v>36240109.448008649</v>
      </c>
    </row>
    <row r="24" spans="1:7 16334:16335" s="38" customFormat="1" ht="15.6">
      <c r="A24" s="155"/>
      <c r="B24" s="41" t="s">
        <v>588</v>
      </c>
      <c r="C24" s="326">
        <v>0</v>
      </c>
      <c r="D24" s="326">
        <v>0</v>
      </c>
      <c r="E24" s="326">
        <v>0</v>
      </c>
      <c r="F24" s="326">
        <v>0</v>
      </c>
      <c r="G24" s="327">
        <v>0</v>
      </c>
    </row>
    <row r="25" spans="1:7 16334:16335" s="38" customFormat="1" ht="31.2">
      <c r="A25" s="155">
        <v>15</v>
      </c>
      <c r="B25" s="158" t="s">
        <v>589</v>
      </c>
      <c r="C25" s="324">
        <v>0</v>
      </c>
      <c r="D25" s="324">
        <v>0</v>
      </c>
      <c r="E25" s="324">
        <v>0</v>
      </c>
      <c r="F25" s="324">
        <v>0</v>
      </c>
      <c r="G25" s="323">
        <v>388493.40151228785</v>
      </c>
    </row>
    <row r="26" spans="1:7 16334:16335" s="38" customFormat="1" ht="31.2">
      <c r="A26" s="155">
        <v>16</v>
      </c>
      <c r="B26" s="158" t="s">
        <v>590</v>
      </c>
      <c r="C26" s="323">
        <v>8236.3733976666663</v>
      </c>
      <c r="D26" s="323">
        <v>1183164.9166188547</v>
      </c>
      <c r="E26" s="323">
        <v>0</v>
      </c>
      <c r="F26" s="323">
        <v>0</v>
      </c>
      <c r="G26" s="323">
        <v>185972.81169547825</v>
      </c>
    </row>
    <row r="27" spans="1:7 16334:16335" s="38" customFormat="1" ht="15.6">
      <c r="A27" s="155">
        <v>17</v>
      </c>
      <c r="B27" s="158" t="s">
        <v>591</v>
      </c>
      <c r="C27" s="323">
        <v>1461998.7498388377</v>
      </c>
      <c r="D27" s="323">
        <v>8296375.0079633025</v>
      </c>
      <c r="E27" s="323">
        <v>4674874.2533050319</v>
      </c>
      <c r="F27" s="323">
        <v>35506297.668318108</v>
      </c>
      <c r="G27" s="323">
        <v>29170191.551635262</v>
      </c>
    </row>
    <row r="28" spans="1:7 16334:16335" s="38" customFormat="1" ht="30">
      <c r="A28" s="155">
        <v>18</v>
      </c>
      <c r="B28" s="159" t="s">
        <v>592</v>
      </c>
      <c r="C28" s="323">
        <v>225576.07451201513</v>
      </c>
      <c r="D28" s="323">
        <v>5683622.8192631863</v>
      </c>
      <c r="E28" s="323">
        <v>2801045.5014848853</v>
      </c>
      <c r="F28" s="323">
        <v>9654804.1817244049</v>
      </c>
      <c r="G28" s="323">
        <v>10918896.169394646</v>
      </c>
    </row>
    <row r="29" spans="1:7 16334:16335" s="38" customFormat="1" ht="45">
      <c r="A29" s="155">
        <v>19</v>
      </c>
      <c r="B29" s="159" t="s">
        <v>593</v>
      </c>
      <c r="C29" s="323">
        <v>1236422.6753268226</v>
      </c>
      <c r="D29" s="323">
        <v>1521705.5583758864</v>
      </c>
      <c r="E29" s="323">
        <v>1114658.0496678513</v>
      </c>
      <c r="F29" s="323">
        <v>3230656.4520207364</v>
      </c>
      <c r="G29" s="323">
        <v>4457389.311388487</v>
      </c>
      <c r="XDF29" s="45"/>
      <c r="XDG29" s="46"/>
    </row>
    <row r="30" spans="1:7 16334:16335" s="38" customFormat="1" ht="60">
      <c r="A30" s="155">
        <v>20</v>
      </c>
      <c r="B30" s="159" t="s">
        <v>594</v>
      </c>
      <c r="C30" s="323">
        <v>0</v>
      </c>
      <c r="D30" s="323">
        <v>0</v>
      </c>
      <c r="E30" s="323">
        <v>0</v>
      </c>
      <c r="F30" s="323">
        <v>0</v>
      </c>
      <c r="G30" s="323">
        <v>1219413.0394536066</v>
      </c>
      <c r="XDG30" s="46"/>
    </row>
    <row r="31" spans="1:7 16334:16335" s="38" customFormat="1" ht="45">
      <c r="A31" s="160">
        <v>21</v>
      </c>
      <c r="B31" s="252" t="s">
        <v>595</v>
      </c>
      <c r="C31" s="324">
        <v>0</v>
      </c>
      <c r="D31" s="324">
        <v>0</v>
      </c>
      <c r="E31" s="324">
        <v>0</v>
      </c>
      <c r="F31" s="324">
        <v>0</v>
      </c>
      <c r="G31" s="324">
        <v>0</v>
      </c>
      <c r="XDG31" s="46"/>
    </row>
    <row r="32" spans="1:7 16334:16335" s="38" customFormat="1" ht="15">
      <c r="A32" s="155">
        <v>22</v>
      </c>
      <c r="B32" s="161" t="s">
        <v>596</v>
      </c>
      <c r="C32" s="323">
        <v>0</v>
      </c>
      <c r="D32" s="323">
        <v>1091046.6303242296</v>
      </c>
      <c r="E32" s="323">
        <v>759170.70215229632</v>
      </c>
      <c r="F32" s="323">
        <v>22620837.034572974</v>
      </c>
      <c r="G32" s="323">
        <v>12574493.031398522</v>
      </c>
      <c r="XDG32" s="46"/>
    </row>
    <row r="33" spans="1:7 16334:16335" s="38" customFormat="1" ht="45">
      <c r="A33" s="160">
        <v>23</v>
      </c>
      <c r="B33" s="252" t="s">
        <v>595</v>
      </c>
      <c r="C33" s="324">
        <v>0</v>
      </c>
      <c r="D33" s="324">
        <v>0</v>
      </c>
      <c r="E33" s="324">
        <v>0</v>
      </c>
      <c r="F33" s="324">
        <v>0</v>
      </c>
      <c r="G33" s="324">
        <v>0</v>
      </c>
      <c r="XDG33" s="46"/>
    </row>
    <row r="34" spans="1:7 16334:16335" s="38" customFormat="1" ht="45">
      <c r="A34" s="155">
        <v>24</v>
      </c>
      <c r="B34" s="161" t="s">
        <v>597</v>
      </c>
      <c r="C34" s="323">
        <v>0</v>
      </c>
      <c r="D34" s="323">
        <v>0</v>
      </c>
      <c r="E34" s="323">
        <v>0</v>
      </c>
      <c r="F34" s="323">
        <v>0</v>
      </c>
      <c r="G34" s="323">
        <v>0</v>
      </c>
      <c r="XDG34" s="46"/>
    </row>
    <row r="35" spans="1:7 16334:16335" s="38" customFormat="1" ht="15.6">
      <c r="A35" s="155">
        <v>25</v>
      </c>
      <c r="B35" s="158" t="s">
        <v>598</v>
      </c>
      <c r="C35" s="323">
        <v>0</v>
      </c>
      <c r="D35" s="323">
        <v>0</v>
      </c>
      <c r="E35" s="323">
        <v>0</v>
      </c>
      <c r="F35" s="323">
        <v>0</v>
      </c>
      <c r="G35" s="323">
        <v>0</v>
      </c>
      <c r="XDF35" s="45"/>
      <c r="XDG35" s="46"/>
    </row>
    <row r="36" spans="1:7 16334:16335" s="38" customFormat="1" ht="15.6">
      <c r="A36" s="155">
        <v>26</v>
      </c>
      <c r="B36" s="158" t="s">
        <v>599</v>
      </c>
      <c r="C36" s="323">
        <v>6449631.530994691</v>
      </c>
      <c r="D36" s="323">
        <v>12369259.835138995</v>
      </c>
      <c r="E36" s="323">
        <v>656276.2757588001</v>
      </c>
      <c r="F36" s="323">
        <v>4668875.462348232</v>
      </c>
      <c r="G36" s="323">
        <v>6719068.2663278906</v>
      </c>
      <c r="XDG36" s="46"/>
    </row>
    <row r="37" spans="1:7 16334:16335" s="38" customFormat="1" ht="15.6">
      <c r="A37" s="155">
        <v>27</v>
      </c>
      <c r="B37" s="159" t="s">
        <v>600</v>
      </c>
      <c r="C37" s="328">
        <v>0</v>
      </c>
      <c r="D37" s="324">
        <v>0</v>
      </c>
      <c r="E37" s="324">
        <v>0</v>
      </c>
      <c r="F37" s="324">
        <v>0</v>
      </c>
      <c r="G37" s="324">
        <v>0</v>
      </c>
      <c r="XDG37" s="46"/>
    </row>
    <row r="38" spans="1:7 16334:16335" s="38" customFormat="1" ht="45">
      <c r="A38" s="155">
        <v>28</v>
      </c>
      <c r="B38" s="159" t="s">
        <v>601</v>
      </c>
      <c r="C38" s="324">
        <v>0</v>
      </c>
      <c r="D38" s="328">
        <v>0</v>
      </c>
      <c r="E38" s="328">
        <v>0</v>
      </c>
      <c r="F38" s="328">
        <v>0</v>
      </c>
      <c r="G38" s="328">
        <v>0</v>
      </c>
      <c r="XDG38" s="46"/>
    </row>
    <row r="39" spans="1:7 16334:16335" s="38" customFormat="1" ht="15.6">
      <c r="A39" s="155">
        <v>29</v>
      </c>
      <c r="B39" s="159" t="s">
        <v>602</v>
      </c>
      <c r="C39" s="324">
        <v>0</v>
      </c>
      <c r="D39" s="328">
        <v>0</v>
      </c>
      <c r="E39" s="328">
        <v>0</v>
      </c>
      <c r="F39" s="328">
        <v>0</v>
      </c>
      <c r="G39" s="328">
        <v>0</v>
      </c>
      <c r="XDG39" s="46"/>
    </row>
    <row r="40" spans="1:7 16334:16335" s="38" customFormat="1" ht="30">
      <c r="A40" s="155">
        <v>30</v>
      </c>
      <c r="B40" s="159" t="s">
        <v>603</v>
      </c>
      <c r="C40" s="324">
        <v>0</v>
      </c>
      <c r="D40" s="323">
        <v>827699.69632653333</v>
      </c>
      <c r="E40" s="323">
        <v>474788.64178280003</v>
      </c>
      <c r="F40" s="323">
        <v>3158669.6920292331</v>
      </c>
      <c r="G40" s="323">
        <v>4461158.0301385662</v>
      </c>
      <c r="XDF40" s="45"/>
      <c r="XDG40" s="46"/>
    </row>
    <row r="41" spans="1:7 16334:16335" s="38" customFormat="1" ht="15">
      <c r="A41" s="155">
        <v>31</v>
      </c>
      <c r="B41" s="159" t="s">
        <v>604</v>
      </c>
      <c r="C41" s="323">
        <v>6449631.530994691</v>
      </c>
      <c r="D41" s="323">
        <v>11541560.138812464</v>
      </c>
      <c r="E41" s="323">
        <v>181487.63397600001</v>
      </c>
      <c r="F41" s="323">
        <v>1510205.7703189999</v>
      </c>
      <c r="G41" s="323">
        <v>2257910.2361893249</v>
      </c>
      <c r="XDG41" s="46"/>
    </row>
    <row r="42" spans="1:7 16334:16335" s="38" customFormat="1" ht="15.6">
      <c r="A42" s="155">
        <v>32</v>
      </c>
      <c r="B42" s="158" t="s">
        <v>605</v>
      </c>
      <c r="C42" s="324">
        <v>0</v>
      </c>
      <c r="D42" s="323">
        <v>0</v>
      </c>
      <c r="E42" s="323">
        <v>0</v>
      </c>
      <c r="F42" s="323">
        <v>0</v>
      </c>
      <c r="G42" s="323">
        <v>-770264.51654153701</v>
      </c>
      <c r="XDG42" s="46"/>
    </row>
    <row r="43" spans="1:7 16334:16335" s="38" customFormat="1" ht="15.6">
      <c r="A43" s="155">
        <v>33</v>
      </c>
      <c r="B43" s="158" t="s">
        <v>606</v>
      </c>
      <c r="C43" s="324">
        <v>0</v>
      </c>
      <c r="D43" s="324">
        <v>0</v>
      </c>
      <c r="E43" s="324">
        <v>0</v>
      </c>
      <c r="F43" s="324">
        <v>0</v>
      </c>
      <c r="G43" s="325">
        <v>35693461.514629386</v>
      </c>
      <c r="XDG43" s="46"/>
    </row>
    <row r="44" spans="1:7 16334:16335" s="38" customFormat="1" ht="15.6">
      <c r="A44" s="155">
        <v>34</v>
      </c>
      <c r="B44" s="158" t="s">
        <v>607</v>
      </c>
      <c r="C44" s="324"/>
      <c r="D44" s="324"/>
      <c r="E44" s="324"/>
      <c r="F44" s="324"/>
      <c r="G44" s="370">
        <v>1.0153150720099033</v>
      </c>
      <c r="XDF44" s="45"/>
      <c r="XDG44" s="46"/>
    </row>
    <row r="45" spans="1:7 16334:16335" s="38" customFormat="1" ht="16.350000000000001" customHeight="1">
      <c r="C45"/>
      <c r="D45"/>
      <c r="XDG45" s="46"/>
    </row>
    <row r="46" spans="1:7 16334:16335" s="38" customFormat="1" ht="16.350000000000001" customHeight="1">
      <c r="C46"/>
      <c r="D46"/>
      <c r="XDG46" s="46"/>
    </row>
    <row r="47" spans="1:7 16334:16335" s="38" customFormat="1" ht="16.350000000000001" customHeight="1">
      <c r="C47"/>
      <c r="D47"/>
      <c r="E47" s="53"/>
      <c r="XDG47" s="46"/>
    </row>
    <row r="48" spans="1:7 16334:16335" s="38" customFormat="1" ht="16.350000000000001" customHeight="1">
      <c r="B48" s="54"/>
    </row>
    <row r="49" spans="2:2" s="38" customFormat="1" ht="15">
      <c r="B49" s="35"/>
    </row>
    <row r="50" spans="2:2" s="38" customFormat="1" ht="15" customHeight="1">
      <c r="B50" s="55"/>
    </row>
    <row r="51" spans="2:2" ht="16.5" hidden="1" customHeight="1"/>
    <row r="52" spans="2:2" ht="12.75" hidden="1" customHeight="1"/>
    <row r="53" spans="2:2" ht="12.75" hidden="1" customHeight="1"/>
    <row r="54" spans="2:2" ht="12.75" hidden="1" customHeight="1"/>
    <row r="55" spans="2:2" ht="12.75" hidden="1" customHeight="1"/>
    <row r="56" spans="2:2" ht="12.75" hidden="1" customHeight="1"/>
    <row r="57" spans="2:2" ht="12.75" hidden="1" customHeight="1"/>
    <row r="58" spans="2:2" ht="12.75" hidden="1" customHeight="1"/>
    <row r="59" spans="2:2" ht="12.75" hidden="1" customHeight="1"/>
    <row r="60" spans="2:2" ht="12.75" hidden="1" customHeight="1"/>
    <row r="61" spans="2:2" ht="12.75" hidden="1" customHeight="1"/>
    <row r="62" spans="2:2" ht="12.75" hidden="1" customHeight="1"/>
    <row r="63" spans="2:2" ht="12.75" hidden="1" customHeight="1"/>
    <row r="64" spans="2:2"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6.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sheetData>
  <mergeCells count="3">
    <mergeCell ref="C7:F7"/>
    <mergeCell ref="G7:G8"/>
    <mergeCell ref="B7:B8"/>
  </mergeCells>
  <pageMargins left="0.7" right="0.7" top="0.75" bottom="0.75" header="0.3" footer="0.3"/>
  <pageSetup orientation="portrait" r:id="rId1"/>
  <headerFooter>
    <oddHeader>&amp;L&amp;"Calibri"&amp;10&amp;K000000Confidential&amp;1#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G136"/>
  <sheetViews>
    <sheetView showGridLines="0" zoomScale="79" workbookViewId="0">
      <selection activeCell="D31" sqref="D31"/>
    </sheetView>
  </sheetViews>
  <sheetFormatPr baseColWidth="10" defaultColWidth="17.109375" defaultRowHeight="12.75" customHeight="1" zeroHeight="1"/>
  <cols>
    <col min="1" max="1" width="7.6640625" style="30" customWidth="1"/>
    <col min="2" max="2" width="69.5546875" style="31" customWidth="1"/>
    <col min="3" max="3" width="28.33203125" style="30" bestFit="1" customWidth="1"/>
    <col min="4" max="4" width="34.33203125" style="30" bestFit="1" customWidth="1"/>
    <col min="5" max="5" width="29.44140625" style="30" bestFit="1" customWidth="1"/>
    <col min="6" max="6" width="23" style="30" customWidth="1"/>
    <col min="7" max="7" width="8.44140625" style="30" customWidth="1"/>
    <col min="8" max="8" width="23.44140625" style="30" bestFit="1" customWidth="1"/>
    <col min="9" max="9" width="22" style="30" bestFit="1" customWidth="1"/>
    <col min="10" max="11" width="23.44140625" style="30" bestFit="1" customWidth="1"/>
    <col min="12" max="16337" width="8.44140625" style="30" customWidth="1"/>
    <col min="16338" max="16338" width="19.88671875" style="30" customWidth="1"/>
    <col min="16339" max="16384" width="17.109375" style="30"/>
  </cols>
  <sheetData>
    <row r="1" spans="1:8" s="54" customFormat="1" ht="20.25" customHeight="1">
      <c r="B1" s="23"/>
      <c r="C1" s="24"/>
      <c r="E1" s="56"/>
    </row>
    <row r="2" spans="1:8" s="54" customFormat="1" ht="20.25" customHeight="1">
      <c r="B2" s="23"/>
      <c r="C2" s="24"/>
      <c r="E2" s="56"/>
    </row>
    <row r="3" spans="1:8" ht="20.100000000000001" customHeight="1"/>
    <row r="4" spans="1:8" ht="20.100000000000001" customHeight="1">
      <c r="H4"/>
    </row>
    <row r="5" spans="1:8" s="32" customFormat="1" ht="21">
      <c r="B5" s="33" t="s">
        <v>64</v>
      </c>
      <c r="C5" s="34"/>
    </row>
    <row r="6" spans="1:8" s="38" customFormat="1" ht="15" customHeight="1">
      <c r="A6" s="35"/>
      <c r="B6" s="36"/>
      <c r="C6" s="37"/>
    </row>
    <row r="7" spans="1:8" s="38" customFormat="1" ht="36" customHeight="1">
      <c r="A7" s="35"/>
      <c r="B7" s="204" t="s">
        <v>77</v>
      </c>
      <c r="C7" s="251" t="s">
        <v>608</v>
      </c>
      <c r="D7" s="251" t="s">
        <v>609</v>
      </c>
      <c r="E7" s="251" t="s">
        <v>610</v>
      </c>
      <c r="F7" s="251" t="s">
        <v>430</v>
      </c>
    </row>
    <row r="8" spans="1:8" s="38" customFormat="1" ht="15">
      <c r="B8" s="162" t="s">
        <v>266</v>
      </c>
      <c r="C8" s="371">
        <v>1853450.4110696951</v>
      </c>
      <c r="D8" s="372"/>
      <c r="E8" s="371">
        <v>869831.86459930497</v>
      </c>
      <c r="F8" s="372">
        <v>2723282.2756690001</v>
      </c>
    </row>
    <row r="9" spans="1:8" s="38" customFormat="1" ht="15">
      <c r="B9" s="162" t="s">
        <v>267</v>
      </c>
      <c r="C9" s="371"/>
      <c r="D9" s="371"/>
      <c r="E9" s="371">
        <v>812523.50322900002</v>
      </c>
      <c r="F9" s="372">
        <v>812523.50322900002</v>
      </c>
    </row>
    <row r="10" spans="1:8" s="38" customFormat="1" ht="30">
      <c r="B10" s="163" t="s">
        <v>268</v>
      </c>
      <c r="C10" s="372">
        <v>-285586.85219258693</v>
      </c>
      <c r="D10" s="371"/>
      <c r="E10" s="371">
        <v>10503380.640413586</v>
      </c>
      <c r="F10" s="372">
        <v>10217793.788221</v>
      </c>
    </row>
    <row r="11" spans="1:8" s="38" customFormat="1" ht="30">
      <c r="B11" s="141" t="s">
        <v>272</v>
      </c>
      <c r="C11" s="371"/>
      <c r="D11" s="371"/>
      <c r="E11" s="371">
        <v>0</v>
      </c>
      <c r="F11" s="372">
        <v>0</v>
      </c>
    </row>
    <row r="12" spans="1:8" s="38" customFormat="1" ht="30">
      <c r="B12" s="141" t="s">
        <v>273</v>
      </c>
      <c r="C12" s="371"/>
      <c r="D12" s="371"/>
      <c r="E12" s="371">
        <v>0</v>
      </c>
      <c r="F12" s="372">
        <v>0</v>
      </c>
    </row>
    <row r="13" spans="1:8" s="38" customFormat="1" ht="30">
      <c r="B13" s="141" t="s">
        <v>274</v>
      </c>
      <c r="C13" s="372">
        <v>1630894.9823587602</v>
      </c>
      <c r="D13" s="371"/>
      <c r="E13" s="371">
        <v>3010386.94327024</v>
      </c>
      <c r="F13" s="372">
        <v>4641281.9256290002</v>
      </c>
    </row>
    <row r="14" spans="1:8" s="38" customFormat="1" ht="15">
      <c r="B14" s="162" t="s">
        <v>275</v>
      </c>
      <c r="C14" s="371"/>
      <c r="D14" s="371"/>
      <c r="E14" s="371">
        <v>605529.17475100001</v>
      </c>
      <c r="F14" s="372">
        <v>605529.17475100001</v>
      </c>
    </row>
    <row r="15" spans="1:8" s="38" customFormat="1" ht="15">
      <c r="B15" s="162" t="s">
        <v>276</v>
      </c>
      <c r="C15" s="372">
        <v>8176894.7697160002</v>
      </c>
      <c r="D15" s="372">
        <v>1191296.8774383669</v>
      </c>
      <c r="E15" s="371">
        <v>38466486.289730631</v>
      </c>
      <c r="F15" s="372">
        <v>47834677.936884999</v>
      </c>
    </row>
    <row r="16" spans="1:8" s="38" customFormat="1" ht="15">
      <c r="B16" s="162" t="s">
        <v>282</v>
      </c>
      <c r="C16" s="371"/>
      <c r="D16" s="371"/>
      <c r="E16" s="371">
        <v>55283.787465000001</v>
      </c>
      <c r="F16" s="372">
        <v>55283.787465000001</v>
      </c>
    </row>
    <row r="17" spans="1:6 16334:16335" s="38" customFormat="1" ht="15">
      <c r="B17" s="162" t="s">
        <v>283</v>
      </c>
      <c r="C17" s="371"/>
      <c r="D17" s="371"/>
      <c r="E17" s="371">
        <v>97550.727545999995</v>
      </c>
      <c r="F17" s="372">
        <v>97550.727545999995</v>
      </c>
    </row>
    <row r="18" spans="1:6 16334:16335" s="38" customFormat="1" ht="15">
      <c r="B18" s="162" t="s">
        <v>611</v>
      </c>
      <c r="C18" s="373"/>
      <c r="D18" s="374"/>
      <c r="E18" s="374">
        <v>198743.94708099999</v>
      </c>
      <c r="F18" s="372">
        <v>198743.94708099999</v>
      </c>
    </row>
    <row r="19" spans="1:6 16334:16335" s="38" customFormat="1" ht="15">
      <c r="B19" s="162" t="s">
        <v>291</v>
      </c>
      <c r="C19" s="371"/>
      <c r="D19" s="371"/>
      <c r="E19" s="371">
        <v>153527.52318700001</v>
      </c>
      <c r="F19" s="372">
        <v>153527.52318700001</v>
      </c>
    </row>
    <row r="20" spans="1:6 16334:16335" s="38" customFormat="1" ht="15">
      <c r="B20" s="162" t="s">
        <v>292</v>
      </c>
      <c r="C20" s="371"/>
      <c r="D20" s="371"/>
      <c r="E20" s="371">
        <v>146.177651</v>
      </c>
      <c r="F20" s="372">
        <v>146.177651</v>
      </c>
    </row>
    <row r="21" spans="1:6 16334:16335" s="38" customFormat="1" ht="15">
      <c r="B21" s="162" t="s">
        <v>293</v>
      </c>
      <c r="C21" s="371"/>
      <c r="D21" s="371"/>
      <c r="E21" s="371">
        <v>428548.88628400001</v>
      </c>
      <c r="F21" s="372">
        <v>428548.88628400001</v>
      </c>
    </row>
    <row r="22" spans="1:6 16334:16335" s="38" customFormat="1" ht="15">
      <c r="A22" s="44"/>
      <c r="B22" s="162" t="s">
        <v>294</v>
      </c>
      <c r="C22" s="371">
        <v>2238899.2924759998</v>
      </c>
      <c r="D22" s="371"/>
      <c r="E22" s="371">
        <v>807707.39023200003</v>
      </c>
      <c r="F22" s="372">
        <v>3046606.6827079998</v>
      </c>
    </row>
    <row r="23" spans="1:6 16334:16335" s="38" customFormat="1" ht="15">
      <c r="B23" s="162" t="s">
        <v>295</v>
      </c>
      <c r="C23" s="371"/>
      <c r="D23" s="371"/>
      <c r="E23" s="371">
        <v>42389.714056999997</v>
      </c>
      <c r="F23" s="372">
        <v>42389.714056999997</v>
      </c>
    </row>
    <row r="24" spans="1:6 16334:16335" s="38" customFormat="1" ht="15.6">
      <c r="B24" s="164" t="s">
        <v>296</v>
      </c>
      <c r="C24" s="375">
        <v>13614552.603427868</v>
      </c>
      <c r="D24" s="375">
        <v>1191296.8774383669</v>
      </c>
      <c r="E24" s="375">
        <v>56052036.569496758</v>
      </c>
      <c r="F24" s="376">
        <v>70857886.050363004</v>
      </c>
    </row>
    <row r="25" spans="1:6 16334:16335" s="38" customFormat="1" ht="16.350000000000001" customHeight="1"/>
    <row r="26" spans="1:6 16334:16335" s="38" customFormat="1" ht="16.350000000000001" customHeight="1"/>
    <row r="27" spans="1:6 16334:16335" s="38" customFormat="1" ht="32.4" customHeight="1"/>
    <row r="28" spans="1:6 16334:16335" s="38" customFormat="1" ht="16.350000000000001" customHeight="1"/>
    <row r="29" spans="1:6 16334:16335" s="38" customFormat="1" ht="16.350000000000001" customHeight="1">
      <c r="XDF29" s="45"/>
      <c r="XDG29" s="46"/>
    </row>
    <row r="30" spans="1:6 16334:16335" s="38" customFormat="1" ht="16.350000000000001" customHeight="1">
      <c r="XDG30" s="46"/>
    </row>
    <row r="31" spans="1:6 16334:16335" s="38" customFormat="1" ht="22.5" customHeight="1">
      <c r="XDG31" s="46"/>
    </row>
    <row r="32" spans="1:6 16334:16335" s="38" customFormat="1" ht="16.350000000000001" customHeight="1">
      <c r="XDG32" s="46"/>
    </row>
    <row r="33" spans="1:3 16334:16335" s="38" customFormat="1" ht="13.2">
      <c r="A33" s="47"/>
      <c r="XDG33" s="46"/>
    </row>
    <row r="34" spans="1:3 16334:16335" s="38" customFormat="1" ht="13.2">
      <c r="A34" s="44"/>
      <c r="XDG34" s="46"/>
    </row>
    <row r="35" spans="1:3 16334:16335" s="38" customFormat="1" ht="16.350000000000001" customHeight="1">
      <c r="XDF35" s="45"/>
      <c r="XDG35" s="46"/>
    </row>
    <row r="36" spans="1:3 16334:16335" s="38" customFormat="1" ht="16.350000000000001" customHeight="1">
      <c r="A36" s="486"/>
      <c r="B36" s="523"/>
      <c r="C36" s="49"/>
      <c r="XDG36" s="46"/>
    </row>
    <row r="37" spans="1:3 16334:16335" s="38" customFormat="1" ht="16.350000000000001" customHeight="1">
      <c r="A37" s="486"/>
      <c r="B37" s="523"/>
      <c r="C37" s="49"/>
      <c r="XDG37" s="46"/>
    </row>
    <row r="38" spans="1:3 16334:16335" s="38" customFormat="1" ht="56.1" customHeight="1">
      <c r="A38" s="486"/>
      <c r="B38" s="523"/>
      <c r="XDG38" s="46"/>
    </row>
    <row r="39" spans="1:3 16334:16335" s="38" customFormat="1" ht="45.9" customHeight="1">
      <c r="A39" s="486"/>
      <c r="B39" s="523"/>
      <c r="XDG39" s="46"/>
    </row>
    <row r="40" spans="1:3 16334:16335" s="38" customFormat="1" ht="16.350000000000001" customHeight="1">
      <c r="A40" s="50"/>
      <c r="XDF40" s="45"/>
      <c r="XDG40" s="46"/>
    </row>
    <row r="41" spans="1:3 16334:16335" s="38" customFormat="1" ht="16.350000000000001" customHeight="1">
      <c r="A41" s="50"/>
      <c r="XDG41" s="46"/>
    </row>
    <row r="42" spans="1:3 16334:16335" s="38" customFormat="1" ht="16.350000000000001" customHeight="1">
      <c r="A42" s="50"/>
      <c r="XDG42" s="46"/>
    </row>
    <row r="43" spans="1:3 16334:16335" s="38" customFormat="1" ht="16.350000000000001" customHeight="1">
      <c r="A43" s="50"/>
      <c r="B43" s="51"/>
      <c r="XDG43" s="46"/>
    </row>
    <row r="44" spans="1:3 16334:16335" s="38" customFormat="1" ht="16.350000000000001" customHeight="1">
      <c r="A44" s="50"/>
      <c r="XDF44" s="45"/>
      <c r="XDG44" s="46"/>
    </row>
    <row r="45" spans="1:3 16334:16335" s="38" customFormat="1" ht="16.350000000000001" customHeight="1">
      <c r="A45" s="50"/>
      <c r="XDG45" s="46"/>
    </row>
    <row r="46" spans="1:3 16334:16335" s="38" customFormat="1" ht="16.350000000000001" customHeight="1">
      <c r="A46" s="50"/>
      <c r="XDG46" s="46"/>
    </row>
    <row r="47" spans="1:3 16334:16335" s="38" customFormat="1" ht="16.350000000000001" customHeight="1">
      <c r="A47" s="52"/>
      <c r="B47" s="53"/>
      <c r="XDG47" s="46"/>
    </row>
    <row r="48" spans="1:3 16334:16335" s="38" customFormat="1" ht="16.350000000000001" customHeight="1">
      <c r="B48" s="54"/>
    </row>
    <row r="49" spans="2:2" s="38" customFormat="1" ht="15">
      <c r="B49" s="35"/>
    </row>
    <row r="50" spans="2:2" s="38" customFormat="1" ht="15" customHeight="1">
      <c r="B50" s="55"/>
    </row>
    <row r="51" spans="2:2" ht="16.5" hidden="1" customHeight="1"/>
    <row r="136" ht="16.5" hidden="1" customHeight="1"/>
  </sheetData>
  <mergeCells count="2">
    <mergeCell ref="A36:A39"/>
    <mergeCell ref="B36:B39"/>
  </mergeCells>
  <pageMargins left="0.7" right="0.7" top="0.75" bottom="0.75" header="0.3" footer="0.3"/>
  <pageSetup orientation="portrait" r:id="rId1"/>
  <headerFooter>
    <oddHeader>&amp;L&amp;"Calibri"&amp;10&amp;K000000Confidential&amp;1#</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8"/>
  <sheetViews>
    <sheetView showGridLines="0" zoomScale="80" zoomScaleNormal="80" workbookViewId="0">
      <selection activeCell="G18" sqref="G18"/>
    </sheetView>
  </sheetViews>
  <sheetFormatPr baseColWidth="10" defaultColWidth="8.6640625" defaultRowHeight="14.4"/>
  <cols>
    <col min="2" max="2" width="58.88671875" style="329" customWidth="1"/>
    <col min="3" max="3" width="21.5546875" style="329" bestFit="1" customWidth="1"/>
    <col min="4" max="4" width="20.5546875" style="329" customWidth="1"/>
    <col min="5" max="5" width="21.5546875" style="329" bestFit="1" customWidth="1"/>
    <col min="6" max="6" width="17.33203125" style="329" bestFit="1" customWidth="1"/>
    <col min="7" max="7" width="14.109375" style="329" bestFit="1" customWidth="1"/>
    <col min="8" max="9" width="21.5546875" style="329" bestFit="1" customWidth="1"/>
  </cols>
  <sheetData>
    <row r="1" spans="1:13" ht="21">
      <c r="A1" s="54"/>
      <c r="B1" s="23"/>
      <c r="C1" s="175"/>
      <c r="D1" s="175"/>
      <c r="E1" s="175"/>
      <c r="F1" s="175"/>
      <c r="G1" s="175"/>
      <c r="H1" s="175"/>
      <c r="I1" s="175"/>
      <c r="J1" s="175"/>
      <c r="K1" s="175"/>
      <c r="L1" s="175"/>
      <c r="M1" s="175"/>
    </row>
    <row r="2" spans="1:13" ht="21">
      <c r="A2" s="54"/>
      <c r="B2" s="23"/>
      <c r="C2" s="175"/>
      <c r="D2" s="175"/>
      <c r="E2" s="175"/>
      <c r="F2" s="175"/>
      <c r="G2" s="175"/>
      <c r="H2" s="175"/>
      <c r="I2" s="175"/>
      <c r="J2" s="175"/>
      <c r="K2" s="175"/>
      <c r="L2" s="175"/>
      <c r="M2" s="175"/>
    </row>
    <row r="3" spans="1:13">
      <c r="B3"/>
      <c r="C3"/>
      <c r="D3"/>
      <c r="E3"/>
      <c r="F3"/>
      <c r="G3"/>
      <c r="H3" s="339"/>
      <c r="I3" s="339"/>
    </row>
    <row r="4" spans="1:13" ht="21">
      <c r="B4" s="33" t="s">
        <v>723</v>
      </c>
      <c r="C4"/>
      <c r="D4"/>
      <c r="E4"/>
      <c r="F4"/>
      <c r="G4"/>
      <c r="H4"/>
      <c r="I4"/>
    </row>
    <row r="5" spans="1:13" ht="15.6">
      <c r="B5" s="79"/>
      <c r="C5"/>
      <c r="D5"/>
      <c r="E5"/>
      <c r="F5"/>
      <c r="G5"/>
      <c r="H5"/>
      <c r="I5"/>
    </row>
    <row r="6" spans="1:13" ht="15.6">
      <c r="C6" s="475">
        <v>2023</v>
      </c>
      <c r="D6" s="475"/>
      <c r="E6" s="475"/>
      <c r="F6" s="475"/>
      <c r="G6" s="475"/>
      <c r="H6" s="475"/>
      <c r="I6" s="475"/>
    </row>
    <row r="7" spans="1:13" ht="15.6">
      <c r="B7" s="79"/>
      <c r="C7" s="474" t="s">
        <v>612</v>
      </c>
      <c r="D7" s="474" t="s">
        <v>613</v>
      </c>
      <c r="E7" s="474" t="s">
        <v>614</v>
      </c>
      <c r="F7" s="474"/>
      <c r="G7" s="474"/>
      <c r="H7" s="474"/>
      <c r="I7" s="474"/>
    </row>
    <row r="8" spans="1:13" ht="68.400000000000006" customHeight="1">
      <c r="B8" s="79" t="s">
        <v>77</v>
      </c>
      <c r="C8" s="474"/>
      <c r="D8" s="474"/>
      <c r="E8" s="271" t="s">
        <v>615</v>
      </c>
      <c r="F8" s="271" t="s">
        <v>616</v>
      </c>
      <c r="G8" s="271" t="s">
        <v>545</v>
      </c>
      <c r="H8" s="271" t="s">
        <v>617</v>
      </c>
      <c r="I8" s="271" t="s">
        <v>618</v>
      </c>
    </row>
    <row r="9" spans="1:13" ht="15.6">
      <c r="B9" s="336" t="s">
        <v>264</v>
      </c>
      <c r="C9" s="330"/>
      <c r="D9" s="330"/>
      <c r="E9" s="330"/>
      <c r="F9" s="330"/>
      <c r="G9" s="330"/>
      <c r="H9" s="330"/>
      <c r="I9" s="330"/>
    </row>
    <row r="10" spans="1:13" ht="15.6">
      <c r="B10" s="248" t="s">
        <v>266</v>
      </c>
      <c r="C10" s="331">
        <v>2723282.2756690001</v>
      </c>
      <c r="D10" s="332">
        <v>0</v>
      </c>
      <c r="E10" s="331">
        <v>2160919.7264720001</v>
      </c>
      <c r="F10" s="333">
        <v>0</v>
      </c>
      <c r="G10" s="334">
        <v>0</v>
      </c>
      <c r="H10" s="331">
        <v>995523.88867500005</v>
      </c>
      <c r="I10" s="331">
        <v>0</v>
      </c>
    </row>
    <row r="11" spans="1:13" ht="15.6">
      <c r="B11" s="248" t="s">
        <v>267</v>
      </c>
      <c r="C11" s="331">
        <v>812523.50322900002</v>
      </c>
      <c r="D11" s="332">
        <v>0</v>
      </c>
      <c r="E11" s="331">
        <v>812523.50323100004</v>
      </c>
      <c r="F11" s="333">
        <v>0</v>
      </c>
      <c r="G11" s="334">
        <v>0</v>
      </c>
      <c r="H11" s="331">
        <v>372641.93603400001</v>
      </c>
      <c r="I11" s="331">
        <v>0</v>
      </c>
    </row>
    <row r="12" spans="1:13" ht="30.6">
      <c r="B12" s="248" t="s">
        <v>268</v>
      </c>
      <c r="C12" s="331">
        <v>10217793.788221</v>
      </c>
      <c r="D12" s="332">
        <v>0</v>
      </c>
      <c r="E12" s="331">
        <v>0</v>
      </c>
      <c r="F12" s="333">
        <v>3446909.4713920001</v>
      </c>
      <c r="G12" s="334">
        <v>0</v>
      </c>
      <c r="H12" s="331">
        <v>10217793.788221</v>
      </c>
      <c r="I12" s="331">
        <v>0</v>
      </c>
    </row>
    <row r="13" spans="1:13" ht="15.6">
      <c r="B13" s="337" t="s">
        <v>269</v>
      </c>
      <c r="C13" s="331">
        <v>10119485.858542999</v>
      </c>
      <c r="D13" s="332">
        <v>0</v>
      </c>
      <c r="E13" s="331">
        <v>0</v>
      </c>
      <c r="F13" s="333">
        <v>3446909.4713920001</v>
      </c>
      <c r="G13" s="334">
        <v>0</v>
      </c>
      <c r="H13" s="331">
        <v>10119485.858542999</v>
      </c>
      <c r="I13" s="331">
        <v>0</v>
      </c>
    </row>
    <row r="14" spans="1:13" ht="15.6">
      <c r="B14" s="337" t="s">
        <v>270</v>
      </c>
      <c r="C14" s="331">
        <v>98307.929678</v>
      </c>
      <c r="D14" s="332">
        <v>0</v>
      </c>
      <c r="E14" s="331">
        <v>0</v>
      </c>
      <c r="F14" s="333">
        <v>0</v>
      </c>
      <c r="G14" s="334">
        <v>0</v>
      </c>
      <c r="H14" s="331">
        <v>98307.929678</v>
      </c>
      <c r="I14" s="331">
        <v>0</v>
      </c>
    </row>
    <row r="15" spans="1:13" ht="15.6">
      <c r="B15" s="337" t="s">
        <v>271</v>
      </c>
      <c r="C15" s="331">
        <v>0</v>
      </c>
      <c r="D15" s="332">
        <v>0</v>
      </c>
      <c r="E15" s="331">
        <v>0</v>
      </c>
      <c r="F15" s="333">
        <v>0</v>
      </c>
      <c r="G15" s="334">
        <v>0</v>
      </c>
      <c r="H15" s="331">
        <v>0</v>
      </c>
      <c r="I15" s="331">
        <v>0</v>
      </c>
    </row>
    <row r="16" spans="1:13" ht="45.6">
      <c r="B16" s="248" t="s">
        <v>272</v>
      </c>
      <c r="C16" s="331">
        <v>0</v>
      </c>
      <c r="D16" s="332">
        <v>0</v>
      </c>
      <c r="E16" s="331">
        <v>0</v>
      </c>
      <c r="F16" s="333">
        <v>0</v>
      </c>
      <c r="G16" s="334">
        <v>0</v>
      </c>
      <c r="H16" s="331">
        <v>0</v>
      </c>
      <c r="I16" s="331">
        <v>0</v>
      </c>
    </row>
    <row r="17" spans="2:9" ht="30.6">
      <c r="B17" s="248" t="s">
        <v>273</v>
      </c>
      <c r="C17" s="331">
        <v>0</v>
      </c>
      <c r="D17" s="332">
        <v>0</v>
      </c>
      <c r="E17" s="331">
        <v>0</v>
      </c>
      <c r="F17" s="333">
        <v>0</v>
      </c>
      <c r="G17" s="334">
        <v>0</v>
      </c>
      <c r="H17" s="331">
        <v>0</v>
      </c>
      <c r="I17" s="331">
        <v>0</v>
      </c>
    </row>
    <row r="18" spans="2:9" ht="30.6">
      <c r="B18" s="248" t="s">
        <v>274</v>
      </c>
      <c r="C18" s="331">
        <v>4641281.9256290002</v>
      </c>
      <c r="D18" s="332">
        <v>0</v>
      </c>
      <c r="E18" s="331">
        <v>4536025.1589029999</v>
      </c>
      <c r="F18" s="333">
        <v>0</v>
      </c>
      <c r="G18" s="334">
        <v>0</v>
      </c>
      <c r="H18" s="331">
        <v>1504669.8888300001</v>
      </c>
      <c r="I18" s="331">
        <v>0</v>
      </c>
    </row>
    <row r="19" spans="2:9" ht="15.6">
      <c r="B19" s="337" t="s">
        <v>270</v>
      </c>
      <c r="C19" s="331">
        <v>4536025.1589050004</v>
      </c>
      <c r="D19" s="332">
        <v>0</v>
      </c>
      <c r="E19" s="331">
        <v>4536025.1589029999</v>
      </c>
      <c r="F19" s="333">
        <v>0</v>
      </c>
      <c r="G19" s="334">
        <v>0</v>
      </c>
      <c r="H19" s="331">
        <v>1504669.8888300001</v>
      </c>
      <c r="I19" s="331">
        <v>0</v>
      </c>
    </row>
    <row r="20" spans="2:9" ht="15.6">
      <c r="B20" s="337" t="s">
        <v>271</v>
      </c>
      <c r="C20" s="331">
        <v>105256.766724</v>
      </c>
      <c r="D20" s="332">
        <v>0</v>
      </c>
      <c r="E20" s="331">
        <v>0</v>
      </c>
      <c r="F20" s="333">
        <v>0</v>
      </c>
      <c r="G20" s="334">
        <v>0</v>
      </c>
      <c r="H20" s="331">
        <v>0</v>
      </c>
      <c r="I20" s="331">
        <v>0</v>
      </c>
    </row>
    <row r="21" spans="2:9" ht="30.6">
      <c r="B21" s="248" t="s">
        <v>275</v>
      </c>
      <c r="C21" s="331">
        <v>605529.17475100001</v>
      </c>
      <c r="D21" s="332">
        <v>0</v>
      </c>
      <c r="E21" s="331">
        <v>0</v>
      </c>
      <c r="F21" s="331">
        <v>0</v>
      </c>
      <c r="G21" s="334">
        <v>0</v>
      </c>
      <c r="H21" s="331">
        <v>0</v>
      </c>
      <c r="I21" s="331">
        <v>0</v>
      </c>
    </row>
    <row r="22" spans="2:9" ht="15.6">
      <c r="B22" s="248" t="s">
        <v>276</v>
      </c>
      <c r="C22" s="331">
        <v>47834677.936884999</v>
      </c>
      <c r="D22" s="332">
        <v>0</v>
      </c>
      <c r="E22" s="331">
        <v>47834677.936881997</v>
      </c>
      <c r="F22" s="333">
        <v>0</v>
      </c>
      <c r="G22" s="334">
        <v>0</v>
      </c>
      <c r="H22" s="331">
        <v>3801645.953946</v>
      </c>
      <c r="I22" s="331">
        <v>0</v>
      </c>
    </row>
    <row r="23" spans="2:9" ht="30.6">
      <c r="B23" s="337" t="s">
        <v>277</v>
      </c>
      <c r="C23" s="331">
        <v>0</v>
      </c>
      <c r="D23" s="332">
        <v>0</v>
      </c>
      <c r="E23" s="331">
        <v>0</v>
      </c>
      <c r="F23" s="333">
        <v>0</v>
      </c>
      <c r="G23" s="334">
        <v>0</v>
      </c>
      <c r="H23" s="331">
        <v>0</v>
      </c>
      <c r="I23" s="331">
        <v>0</v>
      </c>
    </row>
    <row r="24" spans="2:9" ht="15.6">
      <c r="B24" s="337" t="s">
        <v>270</v>
      </c>
      <c r="C24" s="331">
        <v>8176894.7697160002</v>
      </c>
      <c r="D24" s="332">
        <v>0</v>
      </c>
      <c r="E24" s="331">
        <v>8176894.7697130004</v>
      </c>
      <c r="F24" s="333">
        <v>0</v>
      </c>
      <c r="G24" s="334">
        <v>0</v>
      </c>
      <c r="H24" s="331">
        <v>0</v>
      </c>
      <c r="I24" s="331">
        <v>0</v>
      </c>
    </row>
    <row r="25" spans="2:9" ht="15.6">
      <c r="B25" s="337" t="s">
        <v>278</v>
      </c>
      <c r="C25" s="331">
        <v>68326.248842999994</v>
      </c>
      <c r="D25" s="332">
        <v>0</v>
      </c>
      <c r="E25" s="331">
        <v>68326.248842999994</v>
      </c>
      <c r="F25" s="333">
        <v>0</v>
      </c>
      <c r="G25" s="334">
        <v>0</v>
      </c>
      <c r="H25" s="331">
        <v>68326.248842999994</v>
      </c>
      <c r="I25" s="331">
        <v>0</v>
      </c>
    </row>
    <row r="26" spans="2:9" ht="15.6">
      <c r="B26" s="337" t="s">
        <v>279</v>
      </c>
      <c r="C26" s="331">
        <v>17401425.148993999</v>
      </c>
      <c r="D26" s="332">
        <v>0</v>
      </c>
      <c r="E26" s="331">
        <v>17401425.148993999</v>
      </c>
      <c r="F26" s="333">
        <v>0</v>
      </c>
      <c r="G26" s="334">
        <v>0</v>
      </c>
      <c r="H26" s="331">
        <v>3663144.066507</v>
      </c>
      <c r="I26" s="331">
        <v>0</v>
      </c>
    </row>
    <row r="27" spans="2:9" ht="15.6">
      <c r="B27" s="337" t="s">
        <v>280</v>
      </c>
      <c r="C27" s="331">
        <v>16925057.979366999</v>
      </c>
      <c r="D27" s="332">
        <v>0</v>
      </c>
      <c r="E27" s="331">
        <v>16925057.979366999</v>
      </c>
      <c r="F27" s="333">
        <v>0</v>
      </c>
      <c r="G27" s="334">
        <v>0</v>
      </c>
      <c r="H27" s="331">
        <v>0</v>
      </c>
      <c r="I27" s="331">
        <v>0</v>
      </c>
    </row>
    <row r="28" spans="2:9" ht="15.6">
      <c r="B28" s="337" t="s">
        <v>281</v>
      </c>
      <c r="C28" s="331">
        <v>5262973.789965</v>
      </c>
      <c r="D28" s="332">
        <v>0</v>
      </c>
      <c r="E28" s="331">
        <v>5262973.789965</v>
      </c>
      <c r="F28" s="333">
        <v>0</v>
      </c>
      <c r="G28" s="334">
        <v>0</v>
      </c>
      <c r="H28" s="331">
        <v>70175.638596000004</v>
      </c>
      <c r="I28" s="331">
        <v>0</v>
      </c>
    </row>
    <row r="29" spans="2:9" ht="15.6">
      <c r="B29" s="248" t="s">
        <v>282</v>
      </c>
      <c r="C29" s="331">
        <v>55283.787465000001</v>
      </c>
      <c r="D29" s="332">
        <v>0</v>
      </c>
      <c r="E29" s="331">
        <v>55283.787465000001</v>
      </c>
      <c r="F29" s="333">
        <v>0</v>
      </c>
      <c r="G29" s="334">
        <v>0</v>
      </c>
      <c r="H29" s="331">
        <v>0</v>
      </c>
      <c r="I29" s="331">
        <v>0</v>
      </c>
    </row>
    <row r="30" spans="2:9" ht="15.6">
      <c r="B30" s="248" t="s">
        <v>283</v>
      </c>
      <c r="C30" s="331">
        <v>97550.727545999995</v>
      </c>
      <c r="D30" s="332">
        <v>0</v>
      </c>
      <c r="E30" s="331">
        <v>97550.727545999995</v>
      </c>
      <c r="F30" s="333">
        <v>0</v>
      </c>
      <c r="G30" s="334">
        <v>0</v>
      </c>
      <c r="H30" s="331">
        <v>0</v>
      </c>
      <c r="I30" s="331">
        <v>97550.727545999995</v>
      </c>
    </row>
    <row r="31" spans="2:9" ht="15.6">
      <c r="B31" s="337" t="s">
        <v>284</v>
      </c>
      <c r="C31" s="331">
        <v>0</v>
      </c>
      <c r="D31" s="332">
        <v>0</v>
      </c>
      <c r="E31" s="331">
        <v>0</v>
      </c>
      <c r="F31" s="333">
        <v>0</v>
      </c>
      <c r="G31" s="334">
        <v>0</v>
      </c>
      <c r="H31" s="331">
        <v>0</v>
      </c>
      <c r="I31" s="331">
        <v>0</v>
      </c>
    </row>
    <row r="32" spans="2:9" ht="30.6">
      <c r="B32" s="337" t="s">
        <v>286</v>
      </c>
      <c r="C32" s="331">
        <v>97550.727545999995</v>
      </c>
      <c r="D32" s="332">
        <v>0</v>
      </c>
      <c r="E32" s="331">
        <v>0</v>
      </c>
      <c r="F32" s="333">
        <v>0</v>
      </c>
      <c r="G32" s="334">
        <v>0</v>
      </c>
      <c r="H32" s="331">
        <v>0</v>
      </c>
      <c r="I32" s="331">
        <v>97550.727545999995</v>
      </c>
    </row>
    <row r="33" spans="2:9" ht="30.6">
      <c r="B33" s="337" t="s">
        <v>288</v>
      </c>
      <c r="C33" s="331">
        <v>0</v>
      </c>
      <c r="D33" s="332">
        <v>0</v>
      </c>
      <c r="E33" s="331">
        <v>0</v>
      </c>
      <c r="F33" s="333">
        <v>0</v>
      </c>
      <c r="G33" s="334">
        <v>0</v>
      </c>
      <c r="H33" s="331">
        <v>0</v>
      </c>
      <c r="I33" s="331">
        <v>0</v>
      </c>
    </row>
    <row r="34" spans="2:9" ht="15.6">
      <c r="B34" s="248" t="s">
        <v>611</v>
      </c>
      <c r="C34" s="331">
        <v>198743.94708099999</v>
      </c>
      <c r="D34" s="332">
        <v>0</v>
      </c>
      <c r="E34" s="331">
        <v>198743.94708099999</v>
      </c>
      <c r="F34" s="333">
        <v>0</v>
      </c>
      <c r="G34" s="334">
        <v>0</v>
      </c>
      <c r="H34" s="331">
        <v>0</v>
      </c>
      <c r="I34" s="331">
        <v>0</v>
      </c>
    </row>
    <row r="35" spans="2:9" ht="15.6">
      <c r="B35" s="248" t="s">
        <v>291</v>
      </c>
      <c r="C35" s="331">
        <v>153527.52318700001</v>
      </c>
      <c r="D35" s="332">
        <v>0</v>
      </c>
      <c r="E35" s="331">
        <v>153527.52318700001</v>
      </c>
      <c r="F35" s="333">
        <v>0</v>
      </c>
      <c r="G35" s="334">
        <v>0</v>
      </c>
      <c r="H35" s="331">
        <v>0</v>
      </c>
      <c r="I35" s="331">
        <v>0</v>
      </c>
    </row>
    <row r="36" spans="2:9" ht="15.6">
      <c r="B36" s="248" t="s">
        <v>292</v>
      </c>
      <c r="C36" s="331">
        <v>146.177651</v>
      </c>
      <c r="D36" s="332">
        <v>0</v>
      </c>
      <c r="E36" s="331">
        <v>146.177651</v>
      </c>
      <c r="F36" s="333">
        <v>0</v>
      </c>
      <c r="G36" s="334">
        <v>0</v>
      </c>
      <c r="H36" s="331">
        <v>0</v>
      </c>
      <c r="I36" s="331">
        <v>0</v>
      </c>
    </row>
    <row r="37" spans="2:9" ht="15.6">
      <c r="B37" s="248" t="s">
        <v>293</v>
      </c>
      <c r="C37" s="331">
        <v>428548.88628400001</v>
      </c>
      <c r="D37" s="332">
        <v>0</v>
      </c>
      <c r="E37" s="331">
        <v>428548.88628400001</v>
      </c>
      <c r="F37" s="333">
        <v>0</v>
      </c>
      <c r="G37" s="334">
        <v>0</v>
      </c>
      <c r="H37" s="331">
        <v>0</v>
      </c>
      <c r="I37" s="331">
        <v>1107.5686390000001</v>
      </c>
    </row>
    <row r="38" spans="2:9" ht="15.6">
      <c r="B38" s="248" t="s">
        <v>294</v>
      </c>
      <c r="C38" s="331">
        <v>3046606.6827079998</v>
      </c>
      <c r="D38" s="332">
        <v>0</v>
      </c>
      <c r="E38" s="331">
        <v>1240674.40921</v>
      </c>
      <c r="F38" s="333">
        <v>0</v>
      </c>
      <c r="G38" s="334">
        <v>0</v>
      </c>
      <c r="H38" s="331">
        <v>2216862.8259180002</v>
      </c>
      <c r="I38" s="331">
        <v>0</v>
      </c>
    </row>
    <row r="39" spans="2:9" ht="15.6">
      <c r="B39" s="248" t="s">
        <v>295</v>
      </c>
      <c r="C39" s="333">
        <v>42389.714056999997</v>
      </c>
      <c r="D39" s="332">
        <v>0</v>
      </c>
      <c r="E39" s="331">
        <v>42389.714056999997</v>
      </c>
      <c r="F39" s="333">
        <v>0</v>
      </c>
      <c r="G39" s="334">
        <v>0</v>
      </c>
      <c r="H39" s="331">
        <v>0</v>
      </c>
      <c r="I39" s="331">
        <v>0</v>
      </c>
    </row>
    <row r="40" spans="2:9" ht="15.6">
      <c r="B40" s="338" t="s">
        <v>296</v>
      </c>
      <c r="C40" s="322">
        <v>70857886.050363004</v>
      </c>
      <c r="D40" s="322">
        <v>0</v>
      </c>
      <c r="E40" s="322">
        <v>57518621.783912003</v>
      </c>
      <c r="F40" s="322">
        <v>3446909.4713920001</v>
      </c>
      <c r="G40" s="322">
        <v>0</v>
      </c>
      <c r="H40" s="322">
        <v>8891344.4934030008</v>
      </c>
      <c r="I40" s="322">
        <v>98658.296184999999</v>
      </c>
    </row>
    <row r="41" spans="2:9" ht="15.6">
      <c r="B41" s="336" t="s">
        <v>297</v>
      </c>
      <c r="C41" s="335"/>
      <c r="D41" s="335"/>
      <c r="E41" s="335"/>
      <c r="F41" s="335"/>
      <c r="G41" s="335"/>
      <c r="H41" s="335"/>
      <c r="I41" s="335"/>
    </row>
    <row r="42" spans="2:9" ht="15.6">
      <c r="B42" s="248" t="s">
        <v>267</v>
      </c>
      <c r="C42" s="333">
        <v>775082.15663500002</v>
      </c>
      <c r="D42" s="332">
        <v>0</v>
      </c>
      <c r="E42" s="333">
        <v>0</v>
      </c>
      <c r="F42" s="333">
        <v>0</v>
      </c>
      <c r="G42" s="334">
        <v>0</v>
      </c>
      <c r="H42" s="333">
        <v>519922.31991700002</v>
      </c>
      <c r="I42" s="333">
        <v>255159.83671800001</v>
      </c>
    </row>
    <row r="43" spans="2:9" ht="30.6">
      <c r="B43" s="248" t="s">
        <v>298</v>
      </c>
      <c r="C43" s="333">
        <v>9521575.076204</v>
      </c>
      <c r="D43" s="332">
        <v>0</v>
      </c>
      <c r="E43" s="333">
        <v>0</v>
      </c>
      <c r="F43" s="333">
        <v>0</v>
      </c>
      <c r="G43" s="334">
        <v>0</v>
      </c>
      <c r="H43" s="333">
        <v>9521575.076204</v>
      </c>
      <c r="I43" s="333">
        <v>0</v>
      </c>
    </row>
    <row r="44" spans="2:9" ht="15.6">
      <c r="B44" s="337" t="s">
        <v>269</v>
      </c>
      <c r="C44" s="333">
        <v>9521575.076204</v>
      </c>
      <c r="D44" s="332">
        <v>0</v>
      </c>
      <c r="E44" s="333">
        <v>0</v>
      </c>
      <c r="F44" s="333">
        <v>0</v>
      </c>
      <c r="G44" s="334">
        <v>0</v>
      </c>
      <c r="H44" s="333">
        <v>9521575.076204</v>
      </c>
      <c r="I44" s="333">
        <v>0</v>
      </c>
    </row>
    <row r="45" spans="2:9" ht="15.6">
      <c r="B45" s="337" t="s">
        <v>271</v>
      </c>
      <c r="C45" s="333">
        <v>0</v>
      </c>
      <c r="D45" s="332">
        <v>0</v>
      </c>
      <c r="E45" s="333">
        <v>0</v>
      </c>
      <c r="F45" s="333">
        <v>0</v>
      </c>
      <c r="G45" s="334">
        <v>0</v>
      </c>
      <c r="H45" s="333">
        <v>0</v>
      </c>
      <c r="I45" s="333">
        <v>0</v>
      </c>
    </row>
    <row r="46" spans="2:9" ht="30.6">
      <c r="B46" s="248" t="s">
        <v>299</v>
      </c>
      <c r="C46" s="333">
        <v>0</v>
      </c>
      <c r="D46" s="332">
        <v>0</v>
      </c>
      <c r="E46" s="333">
        <v>0</v>
      </c>
      <c r="F46" s="333">
        <v>0</v>
      </c>
      <c r="G46" s="334">
        <v>0</v>
      </c>
      <c r="H46" s="333">
        <v>0</v>
      </c>
      <c r="I46" s="333">
        <v>0</v>
      </c>
    </row>
    <row r="47" spans="2:9" ht="30.6">
      <c r="B47" s="248" t="s">
        <v>275</v>
      </c>
      <c r="C47" s="333">
        <v>2466766.9255260001</v>
      </c>
      <c r="D47" s="332">
        <v>0</v>
      </c>
      <c r="E47" s="333">
        <v>0</v>
      </c>
      <c r="F47" s="333">
        <v>2466766.9255260001</v>
      </c>
      <c r="G47" s="334">
        <v>0</v>
      </c>
      <c r="H47" s="333">
        <v>0</v>
      </c>
      <c r="I47" s="333">
        <v>0</v>
      </c>
    </row>
    <row r="48" spans="2:9" ht="15.6">
      <c r="B48" s="248" t="s">
        <v>301</v>
      </c>
      <c r="C48" s="333">
        <v>48622170.076283999</v>
      </c>
      <c r="D48" s="332">
        <v>0</v>
      </c>
      <c r="E48" s="333">
        <v>0</v>
      </c>
      <c r="F48" s="333">
        <v>0</v>
      </c>
      <c r="G48" s="334">
        <v>0</v>
      </c>
      <c r="H48" s="333">
        <v>12484145.854773</v>
      </c>
      <c r="I48" s="333">
        <v>36138024.221510999</v>
      </c>
    </row>
    <row r="49" spans="2:9" ht="15.6">
      <c r="B49" s="337" t="s">
        <v>302</v>
      </c>
      <c r="C49" s="333">
        <v>13537826.398248</v>
      </c>
      <c r="D49" s="332">
        <v>0</v>
      </c>
      <c r="E49" s="333">
        <v>0</v>
      </c>
      <c r="F49" s="333">
        <v>0</v>
      </c>
      <c r="G49" s="334">
        <v>0</v>
      </c>
      <c r="H49" s="333">
        <v>2015015.104082</v>
      </c>
      <c r="I49" s="333">
        <v>11522811.294166001</v>
      </c>
    </row>
    <row r="50" spans="2:9" ht="15.6">
      <c r="B50" s="337" t="s">
        <v>303</v>
      </c>
      <c r="C50" s="333">
        <v>16137941.779007999</v>
      </c>
      <c r="D50" s="332">
        <v>0</v>
      </c>
      <c r="E50" s="333">
        <v>0</v>
      </c>
      <c r="F50" s="333">
        <v>0</v>
      </c>
      <c r="G50" s="334">
        <v>0</v>
      </c>
      <c r="H50" s="333">
        <v>2917921.218142</v>
      </c>
      <c r="I50" s="333">
        <v>13220020.560866</v>
      </c>
    </row>
    <row r="51" spans="2:9" ht="30.6">
      <c r="B51" s="337" t="s">
        <v>304</v>
      </c>
      <c r="C51" s="333">
        <v>282584.19373499998</v>
      </c>
      <c r="D51" s="332">
        <v>0</v>
      </c>
      <c r="E51" s="333">
        <v>0</v>
      </c>
      <c r="F51" s="333">
        <v>0</v>
      </c>
      <c r="G51" s="334">
        <v>0</v>
      </c>
      <c r="H51" s="333">
        <v>39837.135252</v>
      </c>
      <c r="I51" s="333">
        <v>242747.058483</v>
      </c>
    </row>
    <row r="52" spans="2:9" ht="15.6">
      <c r="B52" s="337" t="s">
        <v>305</v>
      </c>
      <c r="C52" s="333">
        <v>10366499.465647001</v>
      </c>
      <c r="D52" s="332">
        <v>0</v>
      </c>
      <c r="E52" s="333">
        <v>0</v>
      </c>
      <c r="F52" s="333">
        <v>0</v>
      </c>
      <c r="G52" s="334">
        <v>0</v>
      </c>
      <c r="H52" s="333">
        <v>4271413.7309950003</v>
      </c>
      <c r="I52" s="333">
        <v>6095085.7346519995</v>
      </c>
    </row>
    <row r="53" spans="2:9" ht="15.6">
      <c r="B53" s="337" t="s">
        <v>306</v>
      </c>
      <c r="C53" s="333">
        <v>8001045.2674719999</v>
      </c>
      <c r="D53" s="332">
        <v>0</v>
      </c>
      <c r="E53" s="333">
        <v>0</v>
      </c>
      <c r="F53" s="333">
        <v>0</v>
      </c>
      <c r="G53" s="334">
        <v>0</v>
      </c>
      <c r="H53" s="333">
        <v>3239958.6663020002</v>
      </c>
      <c r="I53" s="333">
        <v>4761086.6011699997</v>
      </c>
    </row>
    <row r="54" spans="2:9" ht="15.6">
      <c r="B54" s="337" t="s">
        <v>307</v>
      </c>
      <c r="C54" s="333">
        <v>296272.97217399999</v>
      </c>
      <c r="D54" s="332">
        <v>0</v>
      </c>
      <c r="E54" s="333">
        <v>0</v>
      </c>
      <c r="F54" s="333">
        <v>0</v>
      </c>
      <c r="G54" s="334">
        <v>0</v>
      </c>
      <c r="H54" s="333">
        <v>0</v>
      </c>
      <c r="I54" s="333">
        <v>296272.97217399999</v>
      </c>
    </row>
    <row r="55" spans="2:9" ht="15.6">
      <c r="B55" s="248" t="s">
        <v>308</v>
      </c>
      <c r="C55" s="333">
        <v>104516.361386</v>
      </c>
      <c r="D55" s="332">
        <v>0</v>
      </c>
      <c r="E55" s="333">
        <v>0</v>
      </c>
      <c r="F55" s="333">
        <v>0</v>
      </c>
      <c r="G55" s="334">
        <v>0</v>
      </c>
      <c r="H55" s="333">
        <v>0</v>
      </c>
      <c r="I55" s="333">
        <v>104516.361386</v>
      </c>
    </row>
    <row r="56" spans="2:9" ht="15.6">
      <c r="B56" s="248" t="s">
        <v>309</v>
      </c>
      <c r="C56" s="333">
        <v>2422659.2964949999</v>
      </c>
      <c r="D56" s="332">
        <v>0</v>
      </c>
      <c r="E56" s="333">
        <v>0</v>
      </c>
      <c r="F56" s="333">
        <v>0</v>
      </c>
      <c r="G56" s="334">
        <v>0</v>
      </c>
      <c r="H56" s="333">
        <v>783954.92689100001</v>
      </c>
      <c r="I56" s="333">
        <v>1638704.3696039999</v>
      </c>
    </row>
    <row r="57" spans="2:9" ht="15.6">
      <c r="B57" s="248" t="s">
        <v>310</v>
      </c>
      <c r="C57" s="333">
        <v>108780.97259600001</v>
      </c>
      <c r="D57" s="332">
        <v>0</v>
      </c>
      <c r="E57" s="333">
        <v>0</v>
      </c>
      <c r="F57" s="333">
        <v>0</v>
      </c>
      <c r="G57" s="334">
        <v>0</v>
      </c>
      <c r="H57" s="333">
        <v>0</v>
      </c>
      <c r="I57" s="333">
        <v>108780.97259600001</v>
      </c>
    </row>
    <row r="58" spans="2:9" ht="45.6">
      <c r="B58" s="248" t="s">
        <v>311</v>
      </c>
      <c r="C58" s="333">
        <v>154032.8524</v>
      </c>
      <c r="D58" s="332">
        <v>0</v>
      </c>
      <c r="E58" s="333">
        <v>0</v>
      </c>
      <c r="F58" s="333">
        <v>0</v>
      </c>
      <c r="G58" s="334">
        <v>0</v>
      </c>
      <c r="H58" s="333">
        <v>5111.5853289999995</v>
      </c>
      <c r="I58" s="333">
        <v>148921.26707100001</v>
      </c>
    </row>
    <row r="59" spans="2:9" ht="15.6">
      <c r="B59" s="248" t="s">
        <v>312</v>
      </c>
      <c r="C59" s="333">
        <v>339334.04278999998</v>
      </c>
      <c r="D59" s="332">
        <v>0</v>
      </c>
      <c r="E59" s="333">
        <v>40281.991524999998</v>
      </c>
      <c r="F59" s="333">
        <v>0</v>
      </c>
      <c r="G59" s="334">
        <v>0</v>
      </c>
      <c r="H59" s="333">
        <v>13191.046041</v>
      </c>
      <c r="I59" s="333">
        <v>285861.00522400002</v>
      </c>
    </row>
    <row r="60" spans="2:9" ht="15.6">
      <c r="B60" s="248" t="s">
        <v>292</v>
      </c>
      <c r="C60" s="333">
        <v>163877.87404600001</v>
      </c>
      <c r="D60" s="332">
        <v>0</v>
      </c>
      <c r="E60" s="333">
        <v>0</v>
      </c>
      <c r="F60" s="333">
        <v>0</v>
      </c>
      <c r="G60" s="334">
        <v>0</v>
      </c>
      <c r="H60" s="333">
        <v>0</v>
      </c>
      <c r="I60" s="333">
        <v>163877.87404600001</v>
      </c>
    </row>
    <row r="61" spans="2:9" ht="15.6">
      <c r="B61" s="248" t="s">
        <v>293</v>
      </c>
      <c r="C61" s="333">
        <v>3546.9386450000002</v>
      </c>
      <c r="D61" s="332">
        <v>0</v>
      </c>
      <c r="E61" s="333">
        <v>0</v>
      </c>
      <c r="F61" s="333">
        <v>0</v>
      </c>
      <c r="G61" s="334">
        <v>0</v>
      </c>
      <c r="H61" s="333">
        <v>0</v>
      </c>
      <c r="I61" s="333">
        <v>3546.9386450000002</v>
      </c>
    </row>
    <row r="62" spans="2:9" ht="30.6">
      <c r="B62" s="337" t="s">
        <v>313</v>
      </c>
      <c r="C62" s="333">
        <v>0</v>
      </c>
      <c r="D62" s="332">
        <v>0</v>
      </c>
      <c r="E62" s="333">
        <v>0</v>
      </c>
      <c r="F62" s="333">
        <v>0</v>
      </c>
      <c r="G62" s="334">
        <v>0</v>
      </c>
      <c r="H62" s="333">
        <v>0</v>
      </c>
      <c r="I62" s="333">
        <v>0</v>
      </c>
    </row>
    <row r="63" spans="2:9" ht="45.6">
      <c r="B63" s="337" t="s">
        <v>315</v>
      </c>
      <c r="C63" s="333">
        <v>0</v>
      </c>
      <c r="D63" s="332">
        <v>0</v>
      </c>
      <c r="E63" s="333">
        <v>0</v>
      </c>
      <c r="F63" s="333">
        <v>0</v>
      </c>
      <c r="G63" s="334">
        <v>0</v>
      </c>
      <c r="H63" s="333">
        <v>0</v>
      </c>
      <c r="I63" s="333">
        <v>0</v>
      </c>
    </row>
    <row r="64" spans="2:9" ht="45.6">
      <c r="B64" s="337" t="s">
        <v>317</v>
      </c>
      <c r="C64" s="333">
        <v>0</v>
      </c>
      <c r="D64" s="332">
        <v>0</v>
      </c>
      <c r="E64" s="333">
        <v>0</v>
      </c>
      <c r="F64" s="333">
        <v>0</v>
      </c>
      <c r="G64" s="334">
        <v>0</v>
      </c>
      <c r="H64" s="333">
        <v>0</v>
      </c>
      <c r="I64" s="333">
        <v>0</v>
      </c>
    </row>
    <row r="65" spans="2:9" ht="15.6">
      <c r="B65" s="248" t="s">
        <v>319</v>
      </c>
      <c r="C65" s="333">
        <v>1683650.097139</v>
      </c>
      <c r="D65" s="332">
        <v>0</v>
      </c>
      <c r="E65" s="333">
        <v>0</v>
      </c>
      <c r="F65" s="333">
        <v>0</v>
      </c>
      <c r="G65" s="334">
        <v>0</v>
      </c>
      <c r="H65" s="333">
        <v>1124949.9864050001</v>
      </c>
      <c r="I65" s="333">
        <v>558700.11073399999</v>
      </c>
    </row>
    <row r="66" spans="2:9" ht="15.6">
      <c r="B66" s="248" t="s">
        <v>320</v>
      </c>
      <c r="C66" s="333">
        <v>0</v>
      </c>
      <c r="D66" s="332">
        <v>0</v>
      </c>
      <c r="E66" s="333">
        <v>0</v>
      </c>
      <c r="F66" s="333">
        <v>0</v>
      </c>
      <c r="G66" s="334">
        <v>0</v>
      </c>
      <c r="H66" s="333">
        <v>0</v>
      </c>
      <c r="I66" s="333">
        <v>0</v>
      </c>
    </row>
    <row r="67" spans="2:9" ht="15.6">
      <c r="B67" s="338" t="s">
        <v>321</v>
      </c>
      <c r="C67" s="322">
        <v>66365992.670146003</v>
      </c>
      <c r="D67" s="322">
        <v>0</v>
      </c>
      <c r="E67" s="322">
        <v>40281.991524999998</v>
      </c>
      <c r="F67" s="322">
        <v>2466766.9255260001</v>
      </c>
      <c r="G67" s="322">
        <v>0</v>
      </c>
      <c r="H67" s="322">
        <v>24452850.795559999</v>
      </c>
      <c r="I67" s="322">
        <v>39406092.957534999</v>
      </c>
    </row>
    <row r="68" spans="2:9" ht="15.6">
      <c r="B68" s="79"/>
      <c r="C68" s="79"/>
      <c r="D68" s="79"/>
      <c r="E68" s="79"/>
      <c r="F68" s="79"/>
      <c r="G68" s="79"/>
      <c r="H68" s="79"/>
      <c r="I68" s="79"/>
    </row>
  </sheetData>
  <mergeCells count="4">
    <mergeCell ref="E7:I7"/>
    <mergeCell ref="C6:I6"/>
    <mergeCell ref="D7:D8"/>
    <mergeCell ref="C7:C8"/>
  </mergeCells>
  <pageMargins left="0.7" right="0.7" top="0.75" bottom="0.75" header="0.3" footer="0.3"/>
  <pageSetup orientation="portrait" r:id="rId1"/>
  <headerFooter>
    <oddHeader>&amp;L&amp;"Calibri"&amp;10&amp;K000000Confidential&amp;1#</oddHead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workbookViewId="0">
      <selection activeCell="G13" sqref="G13"/>
    </sheetView>
  </sheetViews>
  <sheetFormatPr baseColWidth="10" defaultRowHeight="14.4"/>
  <cols>
    <col min="1" max="1" width="7" customWidth="1"/>
    <col min="2" max="2" width="20.109375" bestFit="1" customWidth="1"/>
    <col min="3" max="3" width="42.6640625" customWidth="1"/>
    <col min="4" max="4" width="28.109375" customWidth="1"/>
    <col min="5" max="5" width="35.44140625" customWidth="1"/>
  </cols>
  <sheetData>
    <row r="1" spans="1:5" ht="21">
      <c r="A1" s="54"/>
      <c r="B1" s="23"/>
      <c r="C1" s="24"/>
      <c r="D1" s="79"/>
      <c r="E1" s="79"/>
    </row>
    <row r="2" spans="1:5" ht="9.9" customHeight="1">
      <c r="A2" s="54"/>
      <c r="B2" s="23"/>
      <c r="C2" s="24"/>
      <c r="D2" s="79"/>
      <c r="E2" s="79"/>
    </row>
    <row r="3" spans="1:5" ht="15.6">
      <c r="A3" s="30"/>
      <c r="B3" s="31"/>
      <c r="C3" s="30"/>
      <c r="D3" s="79"/>
      <c r="E3" s="79"/>
    </row>
    <row r="4" spans="1:5" ht="15.6">
      <c r="A4" s="30"/>
      <c r="B4" s="31"/>
      <c r="C4" s="30"/>
      <c r="D4" s="79"/>
      <c r="E4" s="79"/>
    </row>
    <row r="5" spans="1:5" ht="21">
      <c r="A5" s="32"/>
      <c r="B5" s="33" t="s">
        <v>778</v>
      </c>
      <c r="C5" s="34"/>
      <c r="D5" s="79"/>
      <c r="E5" s="79"/>
    </row>
    <row r="6" spans="1:5" ht="21">
      <c r="A6" s="32"/>
      <c r="B6" s="33"/>
      <c r="C6" s="34"/>
      <c r="D6" s="79"/>
      <c r="E6" s="79"/>
    </row>
    <row r="7" spans="1:5" ht="15.6">
      <c r="B7" s="445"/>
      <c r="C7" s="445"/>
      <c r="D7" s="524">
        <v>2023</v>
      </c>
      <c r="E7" s="524"/>
    </row>
    <row r="8" spans="1:5" ht="46.8">
      <c r="B8" s="526" t="s">
        <v>746</v>
      </c>
      <c r="C8" s="526"/>
      <c r="D8" s="292" t="s">
        <v>747</v>
      </c>
      <c r="E8" s="231" t="s">
        <v>748</v>
      </c>
    </row>
    <row r="9" spans="1:5" ht="15.6">
      <c r="B9" s="474" t="s">
        <v>749</v>
      </c>
      <c r="C9" s="90" t="s">
        <v>750</v>
      </c>
      <c r="D9" s="90">
        <v>15</v>
      </c>
      <c r="E9" s="90">
        <v>15</v>
      </c>
    </row>
    <row r="10" spans="1:5" ht="15.6">
      <c r="B10" s="474"/>
      <c r="C10" s="446" t="s">
        <v>751</v>
      </c>
      <c r="D10" s="447">
        <v>6198.7163909999999</v>
      </c>
      <c r="E10" s="447">
        <v>2323.4359359999999</v>
      </c>
    </row>
    <row r="11" spans="1:5" ht="15.6">
      <c r="B11" s="474"/>
      <c r="C11" s="90" t="s">
        <v>752</v>
      </c>
      <c r="D11" s="448">
        <v>6198.7163909999999</v>
      </c>
      <c r="E11" s="448">
        <v>2323.4359359999999</v>
      </c>
    </row>
    <row r="12" spans="1:5" ht="15.6">
      <c r="B12" s="474"/>
      <c r="C12" s="90" t="s">
        <v>753</v>
      </c>
      <c r="D12" s="90">
        <v>0</v>
      </c>
      <c r="E12" s="90">
        <v>0</v>
      </c>
    </row>
    <row r="13" spans="1:5" ht="30">
      <c r="B13" s="474"/>
      <c r="C13" s="163" t="s">
        <v>754</v>
      </c>
      <c r="D13" s="90">
        <v>0</v>
      </c>
      <c r="E13" s="90">
        <v>0</v>
      </c>
    </row>
    <row r="14" spans="1:5" ht="15.6">
      <c r="B14" s="474"/>
      <c r="C14" s="90" t="s">
        <v>755</v>
      </c>
      <c r="D14" s="90">
        <v>0</v>
      </c>
      <c r="E14" s="90">
        <v>0</v>
      </c>
    </row>
    <row r="15" spans="1:5" ht="15.6">
      <c r="B15" s="474"/>
      <c r="C15" s="90" t="s">
        <v>756</v>
      </c>
      <c r="D15" s="90">
        <v>0</v>
      </c>
      <c r="E15" s="90">
        <v>0</v>
      </c>
    </row>
    <row r="16" spans="1:5" ht="15.6">
      <c r="B16" s="474"/>
      <c r="C16" s="90" t="s">
        <v>757</v>
      </c>
      <c r="D16" s="90">
        <v>0</v>
      </c>
      <c r="E16" s="90">
        <v>0</v>
      </c>
    </row>
    <row r="17" spans="2:5" ht="15.6">
      <c r="B17" s="474" t="s">
        <v>758</v>
      </c>
      <c r="C17" s="90" t="s">
        <v>750</v>
      </c>
      <c r="D17" s="248">
        <v>15</v>
      </c>
      <c r="E17" s="248">
        <v>14</v>
      </c>
    </row>
    <row r="18" spans="2:5" ht="31.2">
      <c r="B18" s="474"/>
      <c r="C18" s="446" t="s">
        <v>759</v>
      </c>
      <c r="D18" s="449">
        <v>5662.6655154</v>
      </c>
      <c r="E18" s="449">
        <v>1719.8</v>
      </c>
    </row>
    <row r="19" spans="2:5" ht="15.6">
      <c r="B19" s="474"/>
      <c r="C19" s="90" t="s">
        <v>752</v>
      </c>
      <c r="D19" s="450">
        <v>2871.3327577</v>
      </c>
      <c r="E19" s="450">
        <v>859.9</v>
      </c>
    </row>
    <row r="20" spans="2:5" ht="15.6">
      <c r="B20" s="474"/>
      <c r="C20" s="90" t="s">
        <v>753</v>
      </c>
      <c r="D20" s="450">
        <v>1116.5331030799998</v>
      </c>
      <c r="E20" s="450">
        <v>343.96</v>
      </c>
    </row>
    <row r="21" spans="2:5" ht="30">
      <c r="B21" s="474"/>
      <c r="C21" s="163" t="s">
        <v>754</v>
      </c>
      <c r="D21" s="450">
        <v>2791.3327577</v>
      </c>
      <c r="E21" s="450">
        <v>859.9</v>
      </c>
    </row>
    <row r="22" spans="2:5" ht="15.6">
      <c r="B22" s="474"/>
      <c r="C22" s="90" t="s">
        <v>755</v>
      </c>
      <c r="D22" s="450">
        <v>1116.5331030799998</v>
      </c>
      <c r="E22" s="450">
        <v>343.96000000000004</v>
      </c>
    </row>
    <row r="23" spans="2:5" ht="15.6">
      <c r="B23" s="474"/>
      <c r="C23" s="90" t="s">
        <v>756</v>
      </c>
      <c r="D23" s="248">
        <v>0</v>
      </c>
      <c r="E23" s="248">
        <v>0</v>
      </c>
    </row>
    <row r="24" spans="2:5" ht="15.6">
      <c r="B24" s="474"/>
      <c r="C24" s="90" t="s">
        <v>757</v>
      </c>
      <c r="D24" s="248">
        <v>0</v>
      </c>
      <c r="E24" s="248">
        <v>0</v>
      </c>
    </row>
    <row r="25" spans="2:5" ht="15.6">
      <c r="B25" s="527" t="s">
        <v>760</v>
      </c>
      <c r="C25" s="527"/>
      <c r="D25" s="451">
        <v>11861.3819064</v>
      </c>
      <c r="E25" s="451">
        <v>4043.235936</v>
      </c>
    </row>
    <row r="26" spans="2:5" ht="15.6">
      <c r="B26" s="79"/>
      <c r="C26" s="79"/>
      <c r="D26" s="79"/>
      <c r="E26" s="79"/>
    </row>
    <row r="27" spans="2:5" ht="15.6">
      <c r="B27" s="79" t="s">
        <v>761</v>
      </c>
      <c r="C27" s="79"/>
      <c r="D27" s="79"/>
      <c r="E27" s="79"/>
    </row>
    <row r="28" spans="2:5">
      <c r="B28" s="525" t="s">
        <v>762</v>
      </c>
      <c r="C28" s="525"/>
      <c r="D28" s="525"/>
      <c r="E28" s="525"/>
    </row>
    <row r="29" spans="2:5">
      <c r="B29" s="525"/>
      <c r="C29" s="525"/>
      <c r="D29" s="525"/>
      <c r="E29" s="525"/>
    </row>
    <row r="30" spans="2:5">
      <c r="B30" s="525"/>
      <c r="C30" s="525"/>
      <c r="D30" s="525"/>
      <c r="E30" s="525"/>
    </row>
    <row r="31" spans="2:5">
      <c r="B31" s="525"/>
      <c r="C31" s="525"/>
      <c r="D31" s="525"/>
      <c r="E31" s="525"/>
    </row>
    <row r="32" spans="2:5">
      <c r="B32" s="525"/>
      <c r="C32" s="525"/>
      <c r="D32" s="525"/>
      <c r="E32" s="525"/>
    </row>
    <row r="33" spans="2:5">
      <c r="B33" s="525"/>
      <c r="C33" s="525"/>
      <c r="D33" s="525"/>
      <c r="E33" s="525"/>
    </row>
    <row r="34" spans="2:5">
      <c r="B34" s="525"/>
      <c r="C34" s="525"/>
      <c r="D34" s="525"/>
      <c r="E34" s="525"/>
    </row>
    <row r="35" spans="2:5">
      <c r="B35" s="525"/>
      <c r="C35" s="525"/>
      <c r="D35" s="525"/>
      <c r="E35" s="525"/>
    </row>
    <row r="36" spans="2:5">
      <c r="B36" s="525"/>
      <c r="C36" s="525"/>
      <c r="D36" s="525"/>
      <c r="E36" s="525"/>
    </row>
    <row r="37" spans="2:5">
      <c r="B37" s="525"/>
      <c r="C37" s="525"/>
      <c r="D37" s="525"/>
      <c r="E37" s="525"/>
    </row>
    <row r="38" spans="2:5">
      <c r="B38" s="525"/>
      <c r="C38" s="525"/>
      <c r="D38" s="525"/>
      <c r="E38" s="525"/>
    </row>
    <row r="39" spans="2:5">
      <c r="B39" s="525"/>
      <c r="C39" s="525"/>
      <c r="D39" s="525"/>
      <c r="E39" s="525"/>
    </row>
    <row r="40" spans="2:5">
      <c r="B40" s="525"/>
      <c r="C40" s="525"/>
      <c r="D40" s="525"/>
      <c r="E40" s="525"/>
    </row>
    <row r="41" spans="2:5">
      <c r="B41" s="525"/>
      <c r="C41" s="525"/>
      <c r="D41" s="525"/>
      <c r="E41" s="525"/>
    </row>
    <row r="42" spans="2:5">
      <c r="B42" s="525"/>
      <c r="C42" s="525"/>
      <c r="D42" s="525"/>
      <c r="E42" s="525"/>
    </row>
    <row r="43" spans="2:5">
      <c r="B43" s="525"/>
      <c r="C43" s="525"/>
      <c r="D43" s="525"/>
      <c r="E43" s="525"/>
    </row>
    <row r="44" spans="2:5">
      <c r="B44" s="525"/>
      <c r="C44" s="525"/>
      <c r="D44" s="525"/>
      <c r="E44" s="525"/>
    </row>
  </sheetData>
  <mergeCells count="6">
    <mergeCell ref="D7:E7"/>
    <mergeCell ref="B28:E44"/>
    <mergeCell ref="B8:C8"/>
    <mergeCell ref="B9:B16"/>
    <mergeCell ref="B17:B24"/>
    <mergeCell ref="B25:C25"/>
  </mergeCells>
  <pageMargins left="0.7" right="0.7" top="0.75" bottom="0.75" header="0.3" footer="0.3"/>
  <pageSetup orientation="portrait" r:id="rId1"/>
  <headerFooter>
    <oddHeader>&amp;L&amp;"Calibri"&amp;10&amp;K000000Confidential&amp;1#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6"/>
  <sheetViews>
    <sheetView showGridLines="0" topLeftCell="A7" workbookViewId="0">
      <selection activeCell="G22" sqref="G22:G24"/>
    </sheetView>
  </sheetViews>
  <sheetFormatPr baseColWidth="10" defaultRowHeight="14.4"/>
  <cols>
    <col min="1" max="1" width="4.44140625" customWidth="1"/>
    <col min="3" max="3" width="21.109375" customWidth="1"/>
    <col min="5" max="5" width="13.109375" bestFit="1" customWidth="1"/>
    <col min="6" max="6" width="10.109375" bestFit="1" customWidth="1"/>
    <col min="7" max="7" width="13.109375" bestFit="1" customWidth="1"/>
    <col min="8" max="8" width="10.109375" bestFit="1" customWidth="1"/>
  </cols>
  <sheetData>
    <row r="1" spans="2:9" ht="21">
      <c r="B1" s="23"/>
      <c r="C1" s="23"/>
      <c r="D1" s="24"/>
      <c r="E1" s="24"/>
      <c r="F1" s="24"/>
      <c r="G1" s="24"/>
      <c r="H1" s="24"/>
      <c r="I1" s="24"/>
    </row>
    <row r="2" spans="2:9" ht="21">
      <c r="B2" s="23"/>
      <c r="C2" s="23"/>
      <c r="D2" s="24"/>
      <c r="E2" s="24"/>
      <c r="F2" s="24"/>
      <c r="G2" s="24"/>
      <c r="H2" s="24"/>
      <c r="I2" s="24"/>
    </row>
    <row r="3" spans="2:9">
      <c r="B3" s="30"/>
      <c r="C3" s="31"/>
      <c r="D3" s="30"/>
    </row>
    <row r="4" spans="2:9">
      <c r="B4" s="30"/>
      <c r="C4" s="31"/>
      <c r="D4" s="30"/>
    </row>
    <row r="5" spans="2:9" ht="21">
      <c r="B5" s="33" t="s">
        <v>780</v>
      </c>
      <c r="D5" s="34"/>
    </row>
    <row r="6" spans="2:9" ht="15.6">
      <c r="B6" t="s">
        <v>787</v>
      </c>
      <c r="C6" s="445"/>
      <c r="D6" s="445"/>
    </row>
    <row r="7" spans="2:9" ht="15.6">
      <c r="B7" s="79"/>
      <c r="C7" s="79"/>
      <c r="D7" s="475">
        <v>2023</v>
      </c>
      <c r="E7" s="475"/>
      <c r="F7" s="475"/>
      <c r="G7" s="475"/>
      <c r="H7" s="475"/>
      <c r="I7" s="475"/>
    </row>
    <row r="8" spans="2:9" ht="15.6">
      <c r="B8" s="528"/>
      <c r="C8" s="528"/>
      <c r="D8" s="510" t="s">
        <v>763</v>
      </c>
      <c r="E8" s="529"/>
      <c r="F8" s="529" t="s">
        <v>764</v>
      </c>
      <c r="G8" s="529"/>
      <c r="H8" s="529" t="s">
        <v>765</v>
      </c>
      <c r="I8" s="529"/>
    </row>
    <row r="9" spans="2:9" ht="62.4">
      <c r="B9" s="528"/>
      <c r="C9" s="528"/>
      <c r="D9" s="292" t="s">
        <v>750</v>
      </c>
      <c r="E9" s="231" t="s">
        <v>766</v>
      </c>
      <c r="F9" s="231" t="s">
        <v>750</v>
      </c>
      <c r="G9" s="231" t="s">
        <v>766</v>
      </c>
      <c r="H9" s="231" t="s">
        <v>750</v>
      </c>
      <c r="I9" s="231" t="s">
        <v>766</v>
      </c>
    </row>
    <row r="10" spans="2:9" ht="15.6">
      <c r="B10" s="530" t="s">
        <v>767</v>
      </c>
      <c r="C10" s="530"/>
      <c r="D10" s="90">
        <v>15</v>
      </c>
      <c r="E10" s="448">
        <v>4037.322267</v>
      </c>
      <c r="F10" s="90">
        <v>15</v>
      </c>
      <c r="G10" s="468" t="s">
        <v>783</v>
      </c>
      <c r="H10" s="448">
        <v>0</v>
      </c>
      <c r="I10" s="448">
        <v>0</v>
      </c>
    </row>
    <row r="11" spans="2:9" ht="15.6">
      <c r="B11" s="530" t="s">
        <v>768</v>
      </c>
      <c r="C11" s="530"/>
      <c r="D11" s="90">
        <v>15</v>
      </c>
      <c r="E11" s="448">
        <v>1722.4046619999999</v>
      </c>
      <c r="F11" s="90">
        <v>15</v>
      </c>
      <c r="G11" s="468" t="s">
        <v>784</v>
      </c>
      <c r="H11" s="448">
        <v>0</v>
      </c>
      <c r="I11" s="448">
        <v>0</v>
      </c>
    </row>
    <row r="12" spans="2:9" ht="15.6">
      <c r="B12" s="475" t="s">
        <v>430</v>
      </c>
      <c r="C12" s="475"/>
      <c r="D12" s="453">
        <f>+D10+D11</f>
        <v>30</v>
      </c>
      <c r="E12" s="454">
        <v>5759.7269290000004</v>
      </c>
      <c r="F12" s="453">
        <f t="shared" ref="F12:I12" si="0">+F10+F11</f>
        <v>30</v>
      </c>
      <c r="G12" s="469" t="s">
        <v>785</v>
      </c>
      <c r="H12" s="455">
        <f t="shared" si="0"/>
        <v>0</v>
      </c>
      <c r="I12" s="455">
        <f t="shared" si="0"/>
        <v>0</v>
      </c>
    </row>
    <row r="13" spans="2:9" ht="15.6">
      <c r="B13" s="79"/>
      <c r="C13" s="79"/>
      <c r="D13" s="79"/>
      <c r="E13" s="79"/>
      <c r="F13" s="79"/>
      <c r="G13" s="79"/>
      <c r="H13" s="79"/>
      <c r="I13" s="79"/>
    </row>
    <row r="14" spans="2:9" ht="15.6">
      <c r="B14" s="79" t="s">
        <v>786</v>
      </c>
      <c r="C14" s="79"/>
      <c r="D14" s="79"/>
      <c r="E14" s="79"/>
      <c r="F14" s="79"/>
      <c r="G14" s="79"/>
      <c r="H14" s="79"/>
      <c r="I14" s="79"/>
    </row>
    <row r="15" spans="2:9" ht="15.6">
      <c r="B15" s="79"/>
      <c r="C15" s="79"/>
      <c r="D15" s="79"/>
      <c r="E15" s="79"/>
      <c r="F15" s="79"/>
      <c r="G15" s="79"/>
      <c r="H15" s="79"/>
      <c r="I15" s="79"/>
    </row>
    <row r="16" spans="2:9" ht="21">
      <c r="B16" s="33" t="s">
        <v>780</v>
      </c>
      <c r="C16" s="79"/>
      <c r="D16" s="79"/>
      <c r="E16" s="79"/>
      <c r="F16" s="79"/>
      <c r="G16" s="79"/>
      <c r="H16" s="79"/>
      <c r="I16" s="79"/>
    </row>
    <row r="17" spans="2:9" ht="15.6">
      <c r="B17" t="s">
        <v>788</v>
      </c>
      <c r="C17" s="79"/>
      <c r="D17" s="79"/>
      <c r="E17" s="79"/>
      <c r="F17" s="79"/>
      <c r="G17" s="79"/>
      <c r="H17" s="79"/>
      <c r="I17" s="79"/>
    </row>
    <row r="18" spans="2:9" ht="15.6">
      <c r="B18" s="79"/>
      <c r="C18" s="79"/>
      <c r="D18" s="79"/>
      <c r="E18" s="79"/>
      <c r="F18" s="79"/>
      <c r="G18" s="79"/>
      <c r="H18" s="79"/>
      <c r="I18" s="79"/>
    </row>
    <row r="19" spans="2:9" ht="15.6">
      <c r="B19" s="79"/>
      <c r="C19" s="79"/>
      <c r="D19" s="475">
        <v>2023</v>
      </c>
      <c r="E19" s="475"/>
      <c r="F19" s="475"/>
      <c r="G19" s="475"/>
      <c r="H19" s="475"/>
      <c r="I19" s="475"/>
    </row>
    <row r="20" spans="2:9" ht="15.6">
      <c r="B20" s="528"/>
      <c r="C20" s="528"/>
      <c r="D20" s="510" t="s">
        <v>763</v>
      </c>
      <c r="E20" s="529"/>
      <c r="F20" s="529" t="s">
        <v>764</v>
      </c>
      <c r="G20" s="529"/>
      <c r="H20" s="529" t="s">
        <v>765</v>
      </c>
      <c r="I20" s="529"/>
    </row>
    <row r="21" spans="2:9" ht="62.4">
      <c r="B21" s="528"/>
      <c r="C21" s="528"/>
      <c r="D21" s="466" t="s">
        <v>750</v>
      </c>
      <c r="E21" s="467" t="s">
        <v>766</v>
      </c>
      <c r="F21" s="467" t="s">
        <v>750</v>
      </c>
      <c r="G21" s="467" t="s">
        <v>766</v>
      </c>
      <c r="H21" s="467" t="s">
        <v>750</v>
      </c>
      <c r="I21" s="467" t="s">
        <v>766</v>
      </c>
    </row>
    <row r="22" spans="2:9" ht="15.6">
      <c r="B22" s="530" t="s">
        <v>767</v>
      </c>
      <c r="C22" s="530"/>
      <c r="D22" s="90">
        <v>15</v>
      </c>
      <c r="E22" s="448">
        <v>4037.322267</v>
      </c>
      <c r="F22" s="90">
        <v>15</v>
      </c>
      <c r="G22" s="448">
        <v>2161.3997866655154</v>
      </c>
      <c r="H22" s="448">
        <v>0</v>
      </c>
      <c r="I22" s="448">
        <v>0</v>
      </c>
    </row>
    <row r="23" spans="2:9" ht="15.6">
      <c r="B23" s="530" t="s">
        <v>768</v>
      </c>
      <c r="C23" s="530"/>
      <c r="D23" s="90">
        <v>15</v>
      </c>
      <c r="E23" s="448">
        <v>1722.4046619999999</v>
      </c>
      <c r="F23" s="90">
        <v>15</v>
      </c>
      <c r="G23" s="448">
        <v>601.03299379999999</v>
      </c>
      <c r="H23" s="448">
        <v>0</v>
      </c>
      <c r="I23" s="448">
        <v>0</v>
      </c>
    </row>
    <row r="24" spans="2:9" ht="15.6">
      <c r="B24" s="475" t="s">
        <v>430</v>
      </c>
      <c r="C24" s="475"/>
      <c r="D24" s="453">
        <f>+D22+D23</f>
        <v>30</v>
      </c>
      <c r="E24" s="454">
        <f>(+E22+E23)</f>
        <v>5759.7269290000004</v>
      </c>
      <c r="F24" s="453">
        <f t="shared" ref="F24:I24" si="1">+F22+F23</f>
        <v>30</v>
      </c>
      <c r="G24" s="455">
        <f t="shared" si="1"/>
        <v>2762.4327804655154</v>
      </c>
      <c r="H24" s="455">
        <f t="shared" si="1"/>
        <v>0</v>
      </c>
      <c r="I24" s="455">
        <f t="shared" si="1"/>
        <v>0</v>
      </c>
    </row>
    <row r="25" spans="2:9" ht="15.6">
      <c r="B25" s="79"/>
      <c r="C25" s="79"/>
      <c r="D25" s="79"/>
      <c r="E25" s="79"/>
      <c r="F25" s="79"/>
      <c r="G25" s="79"/>
      <c r="H25" s="79"/>
      <c r="I25" s="79"/>
    </row>
    <row r="26" spans="2:9" ht="15.6">
      <c r="B26" s="79"/>
      <c r="C26" s="79"/>
      <c r="D26" s="79"/>
      <c r="E26" s="79"/>
      <c r="F26" s="79"/>
      <c r="G26" s="79"/>
      <c r="H26" s="79"/>
      <c r="I26" s="79"/>
    </row>
    <row r="27" spans="2:9" ht="15.6">
      <c r="B27" s="79"/>
      <c r="C27" s="79"/>
      <c r="D27" s="79"/>
      <c r="E27" s="79"/>
      <c r="F27" s="79"/>
      <c r="G27" s="79"/>
      <c r="H27" s="79"/>
      <c r="I27" s="79"/>
    </row>
    <row r="28" spans="2:9" ht="15.6">
      <c r="B28" s="79"/>
      <c r="C28" s="79"/>
      <c r="D28" s="79"/>
      <c r="E28" s="79"/>
      <c r="F28" s="79"/>
      <c r="G28" s="79"/>
      <c r="H28" s="79"/>
      <c r="I28" s="79"/>
    </row>
    <row r="29" spans="2:9" ht="15.6">
      <c r="B29" s="79" t="s">
        <v>761</v>
      </c>
      <c r="C29" s="79"/>
      <c r="D29" s="79"/>
      <c r="E29" s="79"/>
      <c r="F29" s="79"/>
      <c r="G29" s="79"/>
      <c r="H29" s="79"/>
      <c r="I29" s="79"/>
    </row>
    <row r="30" spans="2:9" ht="14.4" customHeight="1">
      <c r="B30" s="525" t="s">
        <v>762</v>
      </c>
      <c r="C30" s="525"/>
      <c r="D30" s="525"/>
      <c r="E30" s="525"/>
      <c r="F30" s="525"/>
      <c r="G30" s="525"/>
      <c r="H30" s="525"/>
      <c r="I30" s="525"/>
    </row>
    <row r="31" spans="2:9" ht="14.4" customHeight="1">
      <c r="B31" s="525"/>
      <c r="C31" s="525"/>
      <c r="D31" s="525"/>
      <c r="E31" s="525"/>
      <c r="F31" s="525"/>
      <c r="G31" s="525"/>
      <c r="H31" s="525"/>
      <c r="I31" s="525"/>
    </row>
    <row r="32" spans="2:9" ht="14.4" customHeight="1">
      <c r="B32" s="525"/>
      <c r="C32" s="525"/>
      <c r="D32" s="525"/>
      <c r="E32" s="525"/>
      <c r="F32" s="525"/>
      <c r="G32" s="525"/>
      <c r="H32" s="525"/>
      <c r="I32" s="525"/>
    </row>
    <row r="33" spans="2:9" ht="14.4" customHeight="1">
      <c r="B33" s="525"/>
      <c r="C33" s="525"/>
      <c r="D33" s="525"/>
      <c r="E33" s="525"/>
      <c r="F33" s="525"/>
      <c r="G33" s="525"/>
      <c r="H33" s="525"/>
      <c r="I33" s="525"/>
    </row>
    <row r="34" spans="2:9" ht="14.4" customHeight="1">
      <c r="B34" s="525"/>
      <c r="C34" s="525"/>
      <c r="D34" s="525"/>
      <c r="E34" s="525"/>
      <c r="F34" s="525"/>
      <c r="G34" s="525"/>
      <c r="H34" s="525"/>
      <c r="I34" s="525"/>
    </row>
    <row r="35" spans="2:9" ht="14.4" customHeight="1">
      <c r="B35" s="525"/>
      <c r="C35" s="525"/>
      <c r="D35" s="525"/>
      <c r="E35" s="525"/>
      <c r="F35" s="525"/>
      <c r="G35" s="525"/>
      <c r="H35" s="525"/>
      <c r="I35" s="525"/>
    </row>
    <row r="36" spans="2:9" ht="14.4" customHeight="1">
      <c r="B36" s="525"/>
      <c r="C36" s="525"/>
      <c r="D36" s="525"/>
      <c r="E36" s="525"/>
      <c r="F36" s="525"/>
      <c r="G36" s="525"/>
      <c r="H36" s="525"/>
      <c r="I36" s="525"/>
    </row>
    <row r="37" spans="2:9" ht="14.4" customHeight="1">
      <c r="B37" s="525"/>
      <c r="C37" s="525"/>
      <c r="D37" s="525"/>
      <c r="E37" s="525"/>
      <c r="F37" s="525"/>
      <c r="G37" s="525"/>
      <c r="H37" s="525"/>
      <c r="I37" s="525"/>
    </row>
    <row r="38" spans="2:9" ht="14.4" customHeight="1">
      <c r="B38" s="525"/>
      <c r="C38" s="525"/>
      <c r="D38" s="525"/>
      <c r="E38" s="525"/>
      <c r="F38" s="525"/>
      <c r="G38" s="525"/>
      <c r="H38" s="525"/>
      <c r="I38" s="525"/>
    </row>
    <row r="39" spans="2:9" ht="14.4" customHeight="1">
      <c r="B39" s="525"/>
      <c r="C39" s="525"/>
      <c r="D39" s="525"/>
      <c r="E39" s="525"/>
      <c r="F39" s="525"/>
      <c r="G39" s="525"/>
      <c r="H39" s="525"/>
      <c r="I39" s="525"/>
    </row>
    <row r="40" spans="2:9" ht="14.4" customHeight="1">
      <c r="B40" s="525"/>
      <c r="C40" s="525"/>
      <c r="D40" s="525"/>
      <c r="E40" s="525"/>
      <c r="F40" s="525"/>
      <c r="G40" s="525"/>
      <c r="H40" s="525"/>
      <c r="I40" s="525"/>
    </row>
    <row r="41" spans="2:9" ht="14.4" customHeight="1">
      <c r="B41" s="525"/>
      <c r="C41" s="525"/>
      <c r="D41" s="525"/>
      <c r="E41" s="525"/>
      <c r="F41" s="525"/>
      <c r="G41" s="525"/>
      <c r="H41" s="525"/>
      <c r="I41" s="525"/>
    </row>
    <row r="42" spans="2:9" ht="14.4" customHeight="1">
      <c r="B42" s="525"/>
      <c r="C42" s="525"/>
      <c r="D42" s="525"/>
      <c r="E42" s="525"/>
      <c r="F42" s="525"/>
      <c r="G42" s="525"/>
      <c r="H42" s="525"/>
      <c r="I42" s="525"/>
    </row>
    <row r="43" spans="2:9" ht="14.4" customHeight="1">
      <c r="B43" s="525"/>
      <c r="C43" s="525"/>
      <c r="D43" s="525"/>
      <c r="E43" s="525"/>
      <c r="F43" s="525"/>
      <c r="G43" s="525"/>
      <c r="H43" s="525"/>
      <c r="I43" s="525"/>
    </row>
    <row r="44" spans="2:9" ht="14.4" customHeight="1">
      <c r="B44" s="525"/>
      <c r="C44" s="525"/>
      <c r="D44" s="525"/>
      <c r="E44" s="525"/>
      <c r="F44" s="525"/>
      <c r="G44" s="525"/>
      <c r="H44" s="525"/>
      <c r="I44" s="525"/>
    </row>
    <row r="45" spans="2:9" ht="14.4" customHeight="1">
      <c r="B45" s="525"/>
      <c r="C45" s="525"/>
      <c r="D45" s="525"/>
      <c r="E45" s="525"/>
      <c r="F45" s="525"/>
      <c r="G45" s="525"/>
      <c r="H45" s="525"/>
      <c r="I45" s="525"/>
    </row>
    <row r="46" spans="2:9" ht="14.4" customHeight="1">
      <c r="B46" s="525"/>
      <c r="C46" s="525"/>
      <c r="D46" s="525"/>
      <c r="E46" s="525"/>
      <c r="F46" s="525"/>
      <c r="G46" s="525"/>
      <c r="H46" s="525"/>
      <c r="I46" s="525"/>
    </row>
  </sheetData>
  <mergeCells count="17">
    <mergeCell ref="B23:C23"/>
    <mergeCell ref="B24:C24"/>
    <mergeCell ref="D7:I7"/>
    <mergeCell ref="B12:C12"/>
    <mergeCell ref="B30:I46"/>
    <mergeCell ref="B8:C9"/>
    <mergeCell ref="D8:E8"/>
    <mergeCell ref="F8:G8"/>
    <mergeCell ref="H8:I8"/>
    <mergeCell ref="B10:C10"/>
    <mergeCell ref="B11:C11"/>
    <mergeCell ref="D19:I19"/>
    <mergeCell ref="B20:C21"/>
    <mergeCell ref="D20:E20"/>
    <mergeCell ref="F20:G20"/>
    <mergeCell ref="H20:I20"/>
    <mergeCell ref="B22:C22"/>
  </mergeCells>
  <pageMargins left="0.7" right="0.7" top="0.75" bottom="0.75" header="0.3" footer="0.3"/>
  <pageSetup orientation="portrait" r:id="rId1"/>
  <headerFooter>
    <oddHeader>&amp;L&amp;"Calibri"&amp;10&amp;K000000Confidential&amp;1#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workbookViewId="0">
      <selection activeCell="E21" sqref="E21"/>
    </sheetView>
  </sheetViews>
  <sheetFormatPr baseColWidth="10" defaultRowHeight="14.4"/>
  <cols>
    <col min="1" max="1" width="5.6640625" customWidth="1"/>
    <col min="2" max="2" width="34.88671875" customWidth="1"/>
    <col min="3" max="3" width="24" customWidth="1"/>
    <col min="4" max="4" width="23.44140625" customWidth="1"/>
    <col min="5" max="5" width="17.5546875" customWidth="1"/>
    <col min="6" max="6" width="18.33203125" customWidth="1"/>
    <col min="7" max="7" width="20.109375" customWidth="1"/>
  </cols>
  <sheetData>
    <row r="1" spans="1:9" ht="21">
      <c r="B1" s="23"/>
      <c r="C1" s="23"/>
      <c r="D1" s="24"/>
      <c r="E1" s="24"/>
      <c r="F1" s="24"/>
      <c r="G1" s="24"/>
      <c r="H1" s="24"/>
      <c r="I1" s="24"/>
    </row>
    <row r="2" spans="1:9" ht="21">
      <c r="B2" s="23"/>
      <c r="C2" s="23"/>
      <c r="D2" s="24"/>
      <c r="E2" s="24"/>
      <c r="F2" s="24"/>
      <c r="G2" s="24"/>
      <c r="H2" s="24"/>
      <c r="I2" s="24"/>
    </row>
    <row r="3" spans="1:9">
      <c r="B3" s="30"/>
      <c r="C3" s="31"/>
      <c r="D3" s="30"/>
    </row>
    <row r="4" spans="1:9">
      <c r="B4" s="30"/>
      <c r="C4" s="31"/>
      <c r="D4" s="30"/>
    </row>
    <row r="5" spans="1:9" ht="21">
      <c r="B5" s="33" t="s">
        <v>779</v>
      </c>
      <c r="D5" s="34"/>
    </row>
    <row r="6" spans="1:9" ht="15.6">
      <c r="A6" s="79"/>
      <c r="B6" s="79"/>
      <c r="C6" s="79"/>
      <c r="D6" s="79"/>
      <c r="E6" s="79"/>
      <c r="F6" s="79"/>
      <c r="G6" s="79"/>
      <c r="H6" s="79"/>
    </row>
    <row r="7" spans="1:9" ht="15.6">
      <c r="A7" s="79"/>
      <c r="B7" s="445"/>
      <c r="C7" s="531">
        <v>2023</v>
      </c>
      <c r="D7" s="531"/>
      <c r="E7" s="531"/>
      <c r="F7" s="531"/>
      <c r="G7" s="531"/>
      <c r="H7" s="79"/>
    </row>
    <row r="8" spans="1:9" ht="109.2">
      <c r="A8" s="79"/>
      <c r="B8" s="456"/>
      <c r="C8" s="231" t="s">
        <v>769</v>
      </c>
      <c r="D8" s="231" t="s">
        <v>770</v>
      </c>
      <c r="E8" s="231" t="s">
        <v>771</v>
      </c>
      <c r="F8" s="231" t="s">
        <v>772</v>
      </c>
      <c r="G8" s="231" t="s">
        <v>773</v>
      </c>
      <c r="H8" s="79"/>
    </row>
    <row r="9" spans="1:9" ht="15.6">
      <c r="A9" s="79"/>
      <c r="B9" s="90" t="s">
        <v>774</v>
      </c>
      <c r="C9" s="448">
        <v>7154.3150420000002</v>
      </c>
      <c r="D9" s="448">
        <v>7154.3150420000002</v>
      </c>
      <c r="E9" s="457">
        <v>-200.684371</v>
      </c>
      <c r="F9" s="457">
        <v>1300.5109590149998</v>
      </c>
      <c r="G9" s="457">
        <v>2277.263312</v>
      </c>
      <c r="H9" s="79"/>
      <c r="I9" s="452"/>
    </row>
    <row r="10" spans="1:9" ht="15.6">
      <c r="A10" s="79"/>
      <c r="B10" s="90" t="s">
        <v>775</v>
      </c>
      <c r="C10" s="448">
        <v>2051.6488340000001</v>
      </c>
      <c r="D10" s="448">
        <v>2051.6488340000001</v>
      </c>
      <c r="E10" s="457">
        <v>-127.261898</v>
      </c>
      <c r="F10" s="457">
        <v>82.95769204299998</v>
      </c>
      <c r="G10" s="457">
        <v>670.81003199999998</v>
      </c>
      <c r="H10" s="79"/>
    </row>
    <row r="11" spans="1:9" ht="15.6">
      <c r="A11" s="79"/>
      <c r="B11" s="90" t="s">
        <v>515</v>
      </c>
      <c r="C11" s="448">
        <v>5102.6662079999996</v>
      </c>
      <c r="D11" s="448">
        <v>5102.6662079999996</v>
      </c>
      <c r="E11" s="457">
        <v>-73.422472999999997</v>
      </c>
      <c r="F11" s="457">
        <v>1217.5532669719998</v>
      </c>
      <c r="G11" s="457">
        <v>1606.4532799999999</v>
      </c>
      <c r="H11" s="79"/>
    </row>
    <row r="12" spans="1:9" ht="30">
      <c r="A12" s="79"/>
      <c r="B12" s="163" t="s">
        <v>776</v>
      </c>
      <c r="C12" s="448">
        <v>0</v>
      </c>
      <c r="D12" s="448">
        <v>0</v>
      </c>
      <c r="E12" s="457">
        <v>0</v>
      </c>
      <c r="F12" s="457" t="s">
        <v>0</v>
      </c>
      <c r="G12" s="457" t="s">
        <v>0</v>
      </c>
      <c r="H12" s="79"/>
    </row>
    <row r="13" spans="1:9" ht="15.6">
      <c r="A13" s="79"/>
      <c r="B13" s="90" t="s">
        <v>271</v>
      </c>
      <c r="C13" s="448">
        <v>0</v>
      </c>
      <c r="D13" s="448">
        <v>0</v>
      </c>
      <c r="E13" s="457">
        <v>0</v>
      </c>
      <c r="F13" s="457">
        <v>0</v>
      </c>
      <c r="G13" s="457">
        <v>0</v>
      </c>
      <c r="H13" s="79"/>
    </row>
    <row r="14" spans="1:9" ht="30.6">
      <c r="A14" s="79"/>
      <c r="B14" s="337" t="s">
        <v>777</v>
      </c>
      <c r="C14" s="448">
        <v>1793.198294</v>
      </c>
      <c r="D14" s="448">
        <v>1793.198294</v>
      </c>
      <c r="E14" s="457">
        <v>0</v>
      </c>
      <c r="F14" s="457">
        <v>328.43489318979965</v>
      </c>
      <c r="G14" s="457">
        <v>581.94207200000005</v>
      </c>
      <c r="H14" s="79"/>
    </row>
    <row r="15" spans="1:9" ht="15.6">
      <c r="A15" s="79"/>
      <c r="B15" s="90" t="s">
        <v>775</v>
      </c>
      <c r="C15" s="448">
        <v>505.36480599999999</v>
      </c>
      <c r="D15" s="448">
        <v>505.36480599999999</v>
      </c>
      <c r="E15" s="457">
        <v>0</v>
      </c>
      <c r="F15" s="457">
        <v>20.2733918138</v>
      </c>
      <c r="G15" s="457">
        <v>196.25863200000001</v>
      </c>
      <c r="H15" s="79"/>
    </row>
    <row r="16" spans="1:9" ht="15.6">
      <c r="A16" s="79"/>
      <c r="B16" s="90" t="s">
        <v>515</v>
      </c>
      <c r="C16" s="448">
        <v>1287.833488</v>
      </c>
      <c r="D16" s="448">
        <v>1287.833488</v>
      </c>
      <c r="E16" s="457">
        <v>0</v>
      </c>
      <c r="F16" s="457">
        <v>308.16150137599971</v>
      </c>
      <c r="G16" s="457">
        <v>385.68344000000002</v>
      </c>
      <c r="H16" s="79"/>
    </row>
    <row r="17" spans="1:9" ht="30">
      <c r="A17" s="79"/>
      <c r="B17" s="163" t="s">
        <v>776</v>
      </c>
      <c r="C17" s="448" t="s">
        <v>0</v>
      </c>
      <c r="D17" s="448" t="s">
        <v>0</v>
      </c>
      <c r="E17" s="457">
        <v>0</v>
      </c>
      <c r="F17" s="457" t="s">
        <v>0</v>
      </c>
      <c r="G17" s="457" t="s">
        <v>0</v>
      </c>
      <c r="H17" s="79"/>
    </row>
    <row r="18" spans="1:9" ht="15.6">
      <c r="A18" s="79"/>
      <c r="B18" s="90" t="s">
        <v>271</v>
      </c>
      <c r="C18" s="457">
        <v>0</v>
      </c>
      <c r="D18" s="457">
        <v>0</v>
      </c>
      <c r="E18" s="457">
        <v>0</v>
      </c>
      <c r="F18" s="457">
        <v>0</v>
      </c>
      <c r="G18" s="457">
        <v>0</v>
      </c>
      <c r="H18" s="79"/>
    </row>
    <row r="19" spans="1:9" ht="15.6">
      <c r="A19" s="79"/>
      <c r="B19" s="453" t="s">
        <v>430</v>
      </c>
      <c r="C19" s="458">
        <v>8947.513336</v>
      </c>
      <c r="D19" s="458">
        <v>8947.513336</v>
      </c>
      <c r="E19" s="458">
        <v>-200.684371</v>
      </c>
      <c r="F19" s="458">
        <v>1628.9458522047996</v>
      </c>
      <c r="G19" s="458">
        <v>2859.2053839999999</v>
      </c>
      <c r="H19" s="79"/>
    </row>
    <row r="20" spans="1:9" ht="15.6">
      <c r="A20" s="79"/>
      <c r="B20" s="79"/>
      <c r="C20" s="79"/>
      <c r="D20" s="79"/>
      <c r="E20" s="79"/>
      <c r="F20" s="79"/>
      <c r="G20" s="79"/>
      <c r="H20" s="79"/>
    </row>
    <row r="22" spans="1:9" ht="15.6">
      <c r="B22" s="79" t="s">
        <v>761</v>
      </c>
      <c r="C22" s="79"/>
      <c r="D22" s="79"/>
      <c r="E22" s="79"/>
      <c r="F22" s="79"/>
      <c r="G22" s="79"/>
      <c r="H22" s="79"/>
      <c r="I22" s="79"/>
    </row>
    <row r="23" spans="1:9">
      <c r="B23" s="525" t="s">
        <v>762</v>
      </c>
      <c r="C23" s="525"/>
      <c r="D23" s="525"/>
      <c r="E23" s="525"/>
      <c r="F23" s="525"/>
      <c r="G23" s="525"/>
      <c r="H23" s="525"/>
      <c r="I23" s="525"/>
    </row>
    <row r="24" spans="1:9">
      <c r="B24" s="525"/>
      <c r="C24" s="525"/>
      <c r="D24" s="525"/>
      <c r="E24" s="525"/>
      <c r="F24" s="525"/>
      <c r="G24" s="525"/>
      <c r="H24" s="525"/>
      <c r="I24" s="525"/>
    </row>
    <row r="25" spans="1:9">
      <c r="B25" s="525"/>
      <c r="C25" s="525"/>
      <c r="D25" s="525"/>
      <c r="E25" s="525"/>
      <c r="F25" s="525"/>
      <c r="G25" s="525"/>
      <c r="H25" s="525"/>
      <c r="I25" s="525"/>
    </row>
    <row r="26" spans="1:9">
      <c r="B26" s="525"/>
      <c r="C26" s="525"/>
      <c r="D26" s="525"/>
      <c r="E26" s="525"/>
      <c r="F26" s="525"/>
      <c r="G26" s="525"/>
      <c r="H26" s="525"/>
      <c r="I26" s="525"/>
    </row>
    <row r="27" spans="1:9">
      <c r="B27" s="525"/>
      <c r="C27" s="525"/>
      <c r="D27" s="525"/>
      <c r="E27" s="525"/>
      <c r="F27" s="525"/>
      <c r="G27" s="525"/>
      <c r="H27" s="525"/>
      <c r="I27" s="525"/>
    </row>
    <row r="28" spans="1:9">
      <c r="B28" s="525"/>
      <c r="C28" s="525"/>
      <c r="D28" s="525"/>
      <c r="E28" s="525"/>
      <c r="F28" s="525"/>
      <c r="G28" s="525"/>
      <c r="H28" s="525"/>
      <c r="I28" s="525"/>
    </row>
    <row r="29" spans="1:9">
      <c r="B29" s="525"/>
      <c r="C29" s="525"/>
      <c r="D29" s="525"/>
      <c r="E29" s="525"/>
      <c r="F29" s="525"/>
      <c r="G29" s="525"/>
      <c r="H29" s="525"/>
      <c r="I29" s="525"/>
    </row>
    <row r="30" spans="1:9">
      <c r="B30" s="525"/>
      <c r="C30" s="525"/>
      <c r="D30" s="525"/>
      <c r="E30" s="525"/>
      <c r="F30" s="525"/>
      <c r="G30" s="525"/>
      <c r="H30" s="525"/>
      <c r="I30" s="525"/>
    </row>
    <row r="31" spans="1:9">
      <c r="B31" s="525"/>
      <c r="C31" s="525"/>
      <c r="D31" s="525"/>
      <c r="E31" s="525"/>
      <c r="F31" s="525"/>
      <c r="G31" s="525"/>
      <c r="H31" s="525"/>
      <c r="I31" s="525"/>
    </row>
    <row r="32" spans="1:9">
      <c r="B32" s="525"/>
      <c r="C32" s="525"/>
      <c r="D32" s="525"/>
      <c r="E32" s="525"/>
      <c r="F32" s="525"/>
      <c r="G32" s="525"/>
      <c r="H32" s="525"/>
      <c r="I32" s="525"/>
    </row>
    <row r="33" spans="2:9">
      <c r="B33" s="525"/>
      <c r="C33" s="525"/>
      <c r="D33" s="525"/>
      <c r="E33" s="525"/>
      <c r="F33" s="525"/>
      <c r="G33" s="525"/>
      <c r="H33" s="525"/>
      <c r="I33" s="525"/>
    </row>
    <row r="34" spans="2:9">
      <c r="B34" s="525"/>
      <c r="C34" s="525"/>
      <c r="D34" s="525"/>
      <c r="E34" s="525"/>
      <c r="F34" s="525"/>
      <c r="G34" s="525"/>
      <c r="H34" s="525"/>
      <c r="I34" s="525"/>
    </row>
    <row r="35" spans="2:9">
      <c r="B35" s="525"/>
      <c r="C35" s="525"/>
      <c r="D35" s="525"/>
      <c r="E35" s="525"/>
      <c r="F35" s="525"/>
      <c r="G35" s="525"/>
      <c r="H35" s="525"/>
      <c r="I35" s="525"/>
    </row>
    <row r="36" spans="2:9">
      <c r="B36" s="525"/>
      <c r="C36" s="525"/>
      <c r="D36" s="525"/>
      <c r="E36" s="525"/>
      <c r="F36" s="525"/>
      <c r="G36" s="525"/>
      <c r="H36" s="525"/>
      <c r="I36" s="525"/>
    </row>
    <row r="37" spans="2:9">
      <c r="B37" s="525"/>
      <c r="C37" s="525"/>
      <c r="D37" s="525"/>
      <c r="E37" s="525"/>
      <c r="F37" s="525"/>
      <c r="G37" s="525"/>
      <c r="H37" s="525"/>
      <c r="I37" s="525"/>
    </row>
    <row r="38" spans="2:9">
      <c r="B38" s="525"/>
      <c r="C38" s="525"/>
      <c r="D38" s="525"/>
      <c r="E38" s="525"/>
      <c r="F38" s="525"/>
      <c r="G38" s="525"/>
      <c r="H38" s="525"/>
      <c r="I38" s="525"/>
    </row>
    <row r="39" spans="2:9">
      <c r="B39" s="525"/>
      <c r="C39" s="525"/>
      <c r="D39" s="525"/>
      <c r="E39" s="525"/>
      <c r="F39" s="525"/>
      <c r="G39" s="525"/>
      <c r="H39" s="525"/>
      <c r="I39" s="525"/>
    </row>
  </sheetData>
  <mergeCells count="2">
    <mergeCell ref="C7:G7"/>
    <mergeCell ref="B23:I39"/>
  </mergeCells>
  <pageMargins left="0.7" right="0.7" top="0.75" bottom="0.75" header="0.3" footer="0.3"/>
  <pageSetup orientation="portrait" r:id="rId1"/>
  <headerFooter>
    <oddHeader>&amp;L&amp;"Calibri"&amp;10&amp;K000000Confidential&amp;1#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showGridLines="0" zoomScale="80" zoomScaleNormal="80" workbookViewId="0">
      <selection activeCell="H12" sqref="H12"/>
    </sheetView>
  </sheetViews>
  <sheetFormatPr baseColWidth="10" defaultColWidth="8.6640625" defaultRowHeight="14.4"/>
  <cols>
    <col min="2" max="2" width="38" customWidth="1"/>
    <col min="3" max="3" width="13.33203125" bestFit="1" customWidth="1"/>
    <col min="4" max="4" width="18.5546875" bestFit="1" customWidth="1"/>
    <col min="5" max="5" width="14.5546875" customWidth="1"/>
    <col min="6" max="6" width="15.109375" customWidth="1"/>
    <col min="7" max="7" width="14.109375" bestFit="1" customWidth="1"/>
  </cols>
  <sheetData>
    <row r="1" spans="1:18" ht="21">
      <c r="A1" s="54"/>
      <c r="B1" s="23"/>
      <c r="C1" s="175"/>
      <c r="D1" s="175"/>
      <c r="E1" s="175"/>
      <c r="F1" s="175"/>
      <c r="G1" s="175"/>
      <c r="H1" s="175"/>
      <c r="I1" s="175"/>
      <c r="J1" s="175"/>
      <c r="K1" s="175"/>
      <c r="L1" s="175"/>
      <c r="M1" s="175"/>
      <c r="N1" s="175"/>
      <c r="O1" s="175"/>
      <c r="P1" s="175"/>
      <c r="Q1" s="175"/>
      <c r="R1" s="175"/>
    </row>
    <row r="2" spans="1:18" ht="21">
      <c r="A2" s="54"/>
      <c r="B2" s="23"/>
      <c r="C2" s="175"/>
      <c r="D2" s="175"/>
      <c r="E2" s="175"/>
      <c r="F2" s="175"/>
      <c r="G2" s="175"/>
      <c r="H2" s="175"/>
      <c r="I2" s="175"/>
      <c r="J2" s="175"/>
      <c r="K2" s="175"/>
      <c r="L2" s="175"/>
      <c r="M2" s="175"/>
      <c r="N2" s="175"/>
      <c r="O2" s="175"/>
      <c r="P2" s="175"/>
      <c r="Q2" s="175"/>
      <c r="R2" s="175"/>
    </row>
    <row r="4" spans="1:18" ht="20.100000000000001" customHeight="1">
      <c r="B4" s="33" t="s">
        <v>724</v>
      </c>
    </row>
    <row r="5" spans="1:18" ht="20.100000000000001" customHeight="1">
      <c r="B5" s="33"/>
    </row>
    <row r="6" spans="1:18" ht="15.6">
      <c r="B6" s="79"/>
      <c r="C6" s="477">
        <v>2023</v>
      </c>
      <c r="D6" s="477"/>
      <c r="E6" s="477"/>
      <c r="F6" s="477"/>
      <c r="G6" s="477"/>
    </row>
    <row r="7" spans="1:18" ht="15.6">
      <c r="B7" s="79"/>
      <c r="C7" s="478" t="s">
        <v>430</v>
      </c>
      <c r="D7" s="476" t="s">
        <v>619</v>
      </c>
      <c r="E7" s="476"/>
      <c r="F7" s="476"/>
      <c r="G7" s="476"/>
    </row>
    <row r="8" spans="1:18" ht="41.4" customHeight="1">
      <c r="B8" s="79" t="s">
        <v>77</v>
      </c>
      <c r="C8" s="479"/>
      <c r="D8" s="271" t="s">
        <v>620</v>
      </c>
      <c r="E8" s="271" t="s">
        <v>621</v>
      </c>
      <c r="F8" s="271" t="s">
        <v>37</v>
      </c>
      <c r="G8" s="271" t="s">
        <v>622</v>
      </c>
    </row>
    <row r="9" spans="1:18" ht="62.4" customHeight="1">
      <c r="B9" s="248" t="s">
        <v>623</v>
      </c>
      <c r="C9" s="333">
        <v>70759227.754178002</v>
      </c>
      <c r="D9" s="333">
        <v>57518621.783912003</v>
      </c>
      <c r="E9" s="340">
        <v>0</v>
      </c>
      <c r="F9" s="333">
        <v>3446909.4713920001</v>
      </c>
      <c r="G9" s="333">
        <v>8891344.4934030008</v>
      </c>
    </row>
    <row r="10" spans="1:18" ht="60.6">
      <c r="B10" s="248" t="s">
        <v>624</v>
      </c>
      <c r="C10" s="333">
        <v>26959899.712611001</v>
      </c>
      <c r="D10" s="333">
        <v>40281.991524999998</v>
      </c>
      <c r="E10" s="340">
        <v>0</v>
      </c>
      <c r="F10" s="333">
        <v>2466766.9255260001</v>
      </c>
      <c r="G10" s="333">
        <v>24452850.795559999</v>
      </c>
    </row>
    <row r="11" spans="1:18" ht="45.6">
      <c r="B11" s="248" t="s">
        <v>625</v>
      </c>
      <c r="C11" s="333">
        <v>43799328.041566998</v>
      </c>
      <c r="D11" s="333">
        <v>57478339.792387001</v>
      </c>
      <c r="E11" s="340">
        <v>0</v>
      </c>
      <c r="F11" s="333">
        <v>980142.545866</v>
      </c>
      <c r="G11" s="333">
        <v>-15561506.302157</v>
      </c>
    </row>
    <row r="12" spans="1:18" ht="15.6">
      <c r="B12" s="248" t="s">
        <v>626</v>
      </c>
      <c r="C12" s="333">
        <v>2604511.5197999999</v>
      </c>
      <c r="D12" s="333">
        <v>2604511.5197999999</v>
      </c>
      <c r="E12" s="340">
        <v>0</v>
      </c>
      <c r="F12" s="333" t="s">
        <v>261</v>
      </c>
      <c r="G12" s="333" t="s">
        <v>261</v>
      </c>
    </row>
    <row r="13" spans="1:18" ht="15.6">
      <c r="A13" s="293"/>
      <c r="B13" s="341" t="s">
        <v>627</v>
      </c>
      <c r="C13" s="340">
        <v>0</v>
      </c>
      <c r="D13" s="340">
        <v>0</v>
      </c>
      <c r="E13" s="340">
        <v>0</v>
      </c>
      <c r="F13" s="340">
        <v>0</v>
      </c>
      <c r="G13" s="340">
        <v>0</v>
      </c>
    </row>
    <row r="14" spans="1:18" ht="45.6">
      <c r="B14" s="248" t="s">
        <v>628</v>
      </c>
      <c r="C14" s="333" t="s">
        <v>261</v>
      </c>
      <c r="D14" s="333" t="s">
        <v>261</v>
      </c>
      <c r="E14" s="340">
        <v>0</v>
      </c>
      <c r="F14" s="333" t="s">
        <v>261</v>
      </c>
      <c r="G14" s="333" t="s">
        <v>261</v>
      </c>
    </row>
    <row r="15" spans="1:18" ht="30.6">
      <c r="B15" s="248" t="s">
        <v>629</v>
      </c>
      <c r="C15" s="333" t="s">
        <v>261</v>
      </c>
      <c r="D15" s="333" t="s">
        <v>261</v>
      </c>
      <c r="E15" s="340">
        <v>0</v>
      </c>
      <c r="F15" s="333" t="s">
        <v>261</v>
      </c>
      <c r="G15" s="333" t="s">
        <v>261</v>
      </c>
    </row>
    <row r="16" spans="1:18" ht="15.6">
      <c r="B16" s="342" t="s">
        <v>631</v>
      </c>
      <c r="C16" s="333">
        <v>-7278105.5619010003</v>
      </c>
      <c r="D16" s="333">
        <v>-7278105.5619010003</v>
      </c>
      <c r="E16" s="340">
        <v>0</v>
      </c>
      <c r="F16" s="333">
        <v>0</v>
      </c>
      <c r="G16" s="333">
        <v>0</v>
      </c>
    </row>
    <row r="17" spans="2:7" ht="30.6">
      <c r="B17" s="248" t="s">
        <v>630</v>
      </c>
      <c r="C17" s="333">
        <v>39125733.999466002</v>
      </c>
      <c r="D17" s="333">
        <v>52804745.750285998</v>
      </c>
      <c r="E17" s="340">
        <v>0</v>
      </c>
      <c r="F17" s="333">
        <v>980142.545866</v>
      </c>
      <c r="G17" s="333">
        <v>-15561506.302157</v>
      </c>
    </row>
  </sheetData>
  <mergeCells count="3">
    <mergeCell ref="D7:G7"/>
    <mergeCell ref="C6:G6"/>
    <mergeCell ref="C7:C8"/>
  </mergeCells>
  <pageMargins left="0.7" right="0.7" top="0.75" bottom="0.75" header="0.3" footer="0.3"/>
  <pageSetup orientation="portrait" r:id="rId1"/>
  <headerFooter>
    <oddHeader>&amp;L&amp;"Calibri"&amp;10&amp;K000000Confidential&amp;1#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J53"/>
  <sheetViews>
    <sheetView showGridLines="0" zoomScale="80" zoomScaleNormal="80" workbookViewId="0">
      <selection activeCell="H44" sqref="H44"/>
    </sheetView>
  </sheetViews>
  <sheetFormatPr baseColWidth="10" defaultColWidth="17.109375" defaultRowHeight="13.2"/>
  <cols>
    <col min="1" max="1" width="7.6640625" style="30" customWidth="1"/>
    <col min="2" max="2" width="99.109375" style="31" customWidth="1"/>
    <col min="3" max="6" width="14.44140625" style="30" bestFit="1" customWidth="1"/>
    <col min="7" max="7" width="12.5546875" style="30" bestFit="1" customWidth="1"/>
    <col min="8" max="16337" width="8.44140625" style="30" customWidth="1"/>
    <col min="16338" max="16338" width="19.88671875" style="30" customWidth="1"/>
    <col min="16339" max="16384" width="17.109375" style="30"/>
  </cols>
  <sheetData>
    <row r="1" spans="1:11" s="54" customFormat="1" ht="21">
      <c r="B1" s="23"/>
      <c r="C1" s="24"/>
      <c r="D1" s="24"/>
      <c r="E1" s="24"/>
      <c r="F1" s="24"/>
    </row>
    <row r="2" spans="1:11" s="54" customFormat="1" ht="21">
      <c r="B2" s="23"/>
      <c r="C2" s="24"/>
      <c r="D2" s="24"/>
      <c r="E2" s="24"/>
      <c r="F2" s="24"/>
    </row>
    <row r="4" spans="1:11" ht="14.4">
      <c r="H4"/>
    </row>
    <row r="5" spans="1:11" s="32" customFormat="1" ht="21">
      <c r="B5" s="33" t="s">
        <v>11</v>
      </c>
      <c r="C5" s="34"/>
      <c r="D5" s="34"/>
      <c r="E5" s="34"/>
      <c r="F5" s="34"/>
    </row>
    <row r="6" spans="1:11" s="38" customFormat="1" ht="15.6">
      <c r="A6" s="35"/>
      <c r="B6" s="36"/>
      <c r="C6" s="37"/>
      <c r="D6" s="37"/>
      <c r="E6" s="37"/>
      <c r="F6" s="37"/>
    </row>
    <row r="7" spans="1:11" s="38" customFormat="1" ht="15">
      <c r="A7" s="35"/>
      <c r="B7" s="35"/>
      <c r="C7" s="35"/>
      <c r="D7" s="35"/>
      <c r="E7" s="35"/>
      <c r="F7" s="35"/>
    </row>
    <row r="8" spans="1:11" s="38" customFormat="1" ht="15.6">
      <c r="A8" s="183"/>
      <c r="B8" s="184" t="s">
        <v>77</v>
      </c>
      <c r="C8" s="185" t="s">
        <v>78</v>
      </c>
      <c r="D8" s="185" t="s">
        <v>79</v>
      </c>
      <c r="E8" s="185" t="s">
        <v>80</v>
      </c>
      <c r="F8" s="185" t="s">
        <v>81</v>
      </c>
      <c r="G8" s="186"/>
      <c r="H8" s="186"/>
      <c r="I8" s="186"/>
      <c r="J8" s="186"/>
      <c r="K8" s="186"/>
    </row>
    <row r="9" spans="1:11" s="38" customFormat="1" ht="15.6">
      <c r="A9" s="183"/>
      <c r="B9" s="108" t="s">
        <v>82</v>
      </c>
      <c r="C9" s="480" t="s">
        <v>83</v>
      </c>
      <c r="D9" s="481"/>
      <c r="E9" s="481"/>
      <c r="F9" s="482"/>
      <c r="G9" s="186"/>
      <c r="H9" s="186"/>
      <c r="I9" s="186"/>
      <c r="J9" s="186"/>
      <c r="K9" s="186"/>
    </row>
    <row r="10" spans="1:11" s="38" customFormat="1" ht="15">
      <c r="A10" s="183">
        <v>1</v>
      </c>
      <c r="B10" s="187" t="s">
        <v>84</v>
      </c>
      <c r="C10" s="188">
        <v>4397880.5270379996</v>
      </c>
      <c r="D10" s="188">
        <v>4275569.1251010001</v>
      </c>
      <c r="E10" s="188">
        <v>4247994.4392029997</v>
      </c>
      <c r="F10" s="188">
        <v>4015590</v>
      </c>
      <c r="G10" s="393">
        <f>+C10-'CC1'!C38</f>
        <v>0</v>
      </c>
      <c r="H10" s="186"/>
      <c r="I10" s="186"/>
      <c r="J10" s="186"/>
      <c r="K10" s="186"/>
    </row>
    <row r="11" spans="1:11" s="38" customFormat="1" ht="15">
      <c r="A11" s="151" t="s">
        <v>85</v>
      </c>
      <c r="B11" s="189" t="s">
        <v>86</v>
      </c>
      <c r="C11" s="190"/>
      <c r="D11" s="190"/>
      <c r="E11" s="190"/>
      <c r="F11" s="190" t="s">
        <v>632</v>
      </c>
      <c r="G11" s="186"/>
      <c r="H11" s="186"/>
      <c r="I11" s="186"/>
      <c r="J11" s="186"/>
      <c r="K11" s="186"/>
    </row>
    <row r="12" spans="1:11" s="38" customFormat="1" ht="15">
      <c r="A12" s="183">
        <v>2</v>
      </c>
      <c r="B12" s="187" t="s">
        <v>87</v>
      </c>
      <c r="C12" s="191">
        <v>5006601.1932469998</v>
      </c>
      <c r="D12" s="191">
        <v>5093926.7766709998</v>
      </c>
      <c r="E12" s="191">
        <v>4998893.1820799997</v>
      </c>
      <c r="F12" s="191">
        <v>4759663</v>
      </c>
      <c r="G12" s="186"/>
      <c r="H12" s="186"/>
      <c r="I12" s="186"/>
      <c r="J12" s="186"/>
      <c r="K12" s="186"/>
    </row>
    <row r="13" spans="1:11" s="38" customFormat="1" ht="15">
      <c r="A13" s="151" t="s">
        <v>88</v>
      </c>
      <c r="B13" s="189" t="s">
        <v>89</v>
      </c>
      <c r="C13" s="190"/>
      <c r="D13" s="190"/>
      <c r="E13" s="190"/>
      <c r="F13" s="190" t="s">
        <v>632</v>
      </c>
      <c r="G13" s="186"/>
      <c r="H13" s="186"/>
      <c r="I13" s="186"/>
      <c r="J13" s="186"/>
      <c r="K13" s="186"/>
    </row>
    <row r="14" spans="1:11" s="38" customFormat="1" ht="15">
      <c r="A14" s="183">
        <v>3</v>
      </c>
      <c r="B14" s="187" t="s">
        <v>90</v>
      </c>
      <c r="C14" s="191">
        <v>6978732.7737710001</v>
      </c>
      <c r="D14" s="191">
        <v>6840461.2880809996</v>
      </c>
      <c r="E14" s="191">
        <v>6792357.8132880004</v>
      </c>
      <c r="F14" s="191">
        <v>6526885</v>
      </c>
      <c r="G14" s="186"/>
      <c r="H14" s="186"/>
      <c r="I14" s="186"/>
      <c r="J14" s="186"/>
      <c r="K14" s="186"/>
    </row>
    <row r="15" spans="1:11" s="38" customFormat="1" ht="15">
      <c r="A15" s="151" t="s">
        <v>91</v>
      </c>
      <c r="B15" s="189" t="s">
        <v>92</v>
      </c>
      <c r="C15" s="190"/>
      <c r="D15" s="190"/>
      <c r="E15" s="190"/>
      <c r="F15" s="190" t="s">
        <v>632</v>
      </c>
      <c r="G15" s="186"/>
      <c r="H15" s="186"/>
      <c r="I15" s="186"/>
      <c r="J15" s="186"/>
      <c r="K15" s="186"/>
    </row>
    <row r="16" spans="1:11" s="38" customFormat="1" ht="15.6">
      <c r="A16" s="183"/>
      <c r="B16" s="108" t="s">
        <v>93</v>
      </c>
      <c r="C16" s="192"/>
      <c r="D16" s="192"/>
      <c r="E16" s="192"/>
      <c r="F16" s="192" t="s">
        <v>632</v>
      </c>
      <c r="G16" s="186"/>
      <c r="H16" s="186"/>
      <c r="I16" s="186"/>
      <c r="J16" s="186"/>
      <c r="K16" s="186"/>
    </row>
    <row r="17" spans="1:11 16337:16338" s="38" customFormat="1" ht="15">
      <c r="A17" s="183">
        <v>4</v>
      </c>
      <c r="B17" s="187" t="s">
        <v>94</v>
      </c>
      <c r="C17" s="191">
        <v>39552228.538681999</v>
      </c>
      <c r="D17" s="191">
        <v>39899327.347078003</v>
      </c>
      <c r="E17" s="191">
        <v>38781025.430724002</v>
      </c>
      <c r="F17" s="191">
        <v>38386948</v>
      </c>
      <c r="G17" s="186"/>
      <c r="H17" s="186"/>
      <c r="I17" s="186"/>
      <c r="J17" s="186"/>
      <c r="K17" s="186"/>
    </row>
    <row r="18" spans="1:11 16337:16338" s="38" customFormat="1" ht="15">
      <c r="A18" s="151" t="s">
        <v>95</v>
      </c>
      <c r="B18" s="187" t="s">
        <v>96</v>
      </c>
      <c r="C18" s="191"/>
      <c r="D18" s="191"/>
      <c r="E18" s="191"/>
      <c r="F18" s="191" t="s">
        <v>632</v>
      </c>
      <c r="G18" s="186"/>
      <c r="H18" s="186"/>
      <c r="I18" s="186"/>
      <c r="J18" s="186"/>
      <c r="K18" s="186"/>
    </row>
    <row r="19" spans="1:11 16337:16338" s="38" customFormat="1" ht="15.6">
      <c r="A19" s="183"/>
      <c r="B19" s="108" t="s">
        <v>97</v>
      </c>
      <c r="C19" s="192"/>
      <c r="D19" s="192"/>
      <c r="E19" s="192"/>
      <c r="F19" s="192" t="s">
        <v>632</v>
      </c>
      <c r="G19" s="186"/>
      <c r="H19" s="186"/>
      <c r="I19" s="186"/>
      <c r="J19" s="186"/>
      <c r="K19" s="186"/>
    </row>
    <row r="20" spans="1:11 16337:16338" s="38" customFormat="1" ht="15">
      <c r="A20" s="183">
        <v>5</v>
      </c>
      <c r="B20" s="130" t="s">
        <v>98</v>
      </c>
      <c r="C20" s="193">
        <v>0.11119</v>
      </c>
      <c r="D20" s="193">
        <v>0.10715999999999999</v>
      </c>
      <c r="E20" s="193">
        <v>0.10954000000000001</v>
      </c>
      <c r="F20" s="193">
        <v>0.1046</v>
      </c>
      <c r="G20" s="186"/>
      <c r="H20" s="186"/>
      <c r="I20" s="186"/>
      <c r="J20" s="186"/>
      <c r="K20" s="186"/>
    </row>
    <row r="21" spans="1:11 16337:16338" s="38" customFormat="1" ht="15">
      <c r="A21" s="151" t="s">
        <v>99</v>
      </c>
      <c r="B21" s="129" t="s">
        <v>100</v>
      </c>
      <c r="C21" s="194"/>
      <c r="D21" s="194"/>
      <c r="E21" s="194"/>
      <c r="F21" s="194" t="s">
        <v>632</v>
      </c>
      <c r="G21" s="186"/>
      <c r="H21" s="186"/>
      <c r="I21" s="186"/>
      <c r="J21" s="186"/>
      <c r="K21" s="186"/>
    </row>
    <row r="22" spans="1:11 16337:16338" s="38" customFormat="1" ht="15">
      <c r="A22" s="151" t="s">
        <v>101</v>
      </c>
      <c r="B22" s="130" t="s">
        <v>102</v>
      </c>
      <c r="C22" s="193"/>
      <c r="D22" s="195"/>
      <c r="E22" s="195"/>
      <c r="F22" s="195" t="s">
        <v>632</v>
      </c>
      <c r="G22" s="186"/>
      <c r="H22" s="186"/>
      <c r="I22" s="186"/>
      <c r="J22" s="186"/>
      <c r="K22" s="186"/>
    </row>
    <row r="23" spans="1:11 16337:16338" s="38" customFormat="1" ht="15">
      <c r="A23" s="183">
        <v>6</v>
      </c>
      <c r="B23" s="130" t="s">
        <v>103</v>
      </c>
      <c r="C23" s="193">
        <v>0.12658</v>
      </c>
      <c r="D23" s="193">
        <v>0.12767000000000001</v>
      </c>
      <c r="E23" s="193">
        <v>0.12890000000000001</v>
      </c>
      <c r="F23" s="193">
        <v>0.124</v>
      </c>
      <c r="G23" s="186"/>
      <c r="H23" s="186"/>
      <c r="I23" s="186"/>
      <c r="J23" s="186"/>
      <c r="K23" s="186"/>
    </row>
    <row r="24" spans="1:11 16337:16338" s="38" customFormat="1" ht="30">
      <c r="A24" s="151" t="s">
        <v>104</v>
      </c>
      <c r="B24" s="189" t="s">
        <v>105</v>
      </c>
      <c r="C24" s="194"/>
      <c r="D24" s="194"/>
      <c r="E24" s="194"/>
      <c r="F24" s="194" t="s">
        <v>632</v>
      </c>
      <c r="G24" s="186"/>
      <c r="H24" s="186"/>
      <c r="I24" s="186"/>
      <c r="J24" s="186"/>
      <c r="K24" s="186"/>
    </row>
    <row r="25" spans="1:11 16337:16338" s="38" customFormat="1" ht="15">
      <c r="A25" s="151" t="s">
        <v>106</v>
      </c>
      <c r="B25" s="130" t="s">
        <v>107</v>
      </c>
      <c r="C25" s="193"/>
      <c r="D25" s="195"/>
      <c r="E25" s="195"/>
      <c r="F25" s="195" t="s">
        <v>632</v>
      </c>
      <c r="G25" s="186"/>
      <c r="H25" s="186"/>
      <c r="I25" s="186"/>
      <c r="J25" s="186"/>
      <c r="K25" s="186"/>
    </row>
    <row r="26" spans="1:11 16337:16338" s="38" customFormat="1" ht="15">
      <c r="A26" s="183">
        <v>7</v>
      </c>
      <c r="B26" s="130" t="s">
        <v>108</v>
      </c>
      <c r="C26" s="193">
        <v>0.17644000000000001</v>
      </c>
      <c r="D26" s="193">
        <v>0.17143999999999998</v>
      </c>
      <c r="E26" s="193">
        <v>0.17515</v>
      </c>
      <c r="F26" s="193">
        <v>0.17</v>
      </c>
      <c r="G26" s="186"/>
      <c r="H26" s="186"/>
      <c r="I26" s="186"/>
      <c r="J26" s="186"/>
      <c r="K26" s="186"/>
    </row>
    <row r="27" spans="1:11 16337:16338" s="38" customFormat="1" ht="30">
      <c r="A27" s="151" t="s">
        <v>109</v>
      </c>
      <c r="B27" s="189" t="s">
        <v>110</v>
      </c>
      <c r="C27" s="129"/>
      <c r="D27" s="129"/>
      <c r="E27" s="129"/>
      <c r="F27" s="129" t="s">
        <v>632</v>
      </c>
      <c r="G27" s="186"/>
      <c r="H27" s="186"/>
      <c r="I27" s="186"/>
      <c r="J27" s="186"/>
      <c r="K27" s="186"/>
    </row>
    <row r="28" spans="1:11 16337:16338" s="38" customFormat="1" ht="15">
      <c r="A28" s="151" t="s">
        <v>111</v>
      </c>
      <c r="B28" s="130" t="s">
        <v>112</v>
      </c>
      <c r="C28" s="202"/>
      <c r="D28" s="196"/>
      <c r="E28" s="196"/>
      <c r="F28" s="196" t="s">
        <v>632</v>
      </c>
      <c r="G28" s="186"/>
      <c r="H28" s="186"/>
      <c r="I28" s="186"/>
      <c r="J28" s="186"/>
      <c r="K28" s="186"/>
    </row>
    <row r="29" spans="1:11 16337:16338" s="38" customFormat="1" ht="15.6">
      <c r="A29" s="183"/>
      <c r="B29" s="108" t="s">
        <v>113</v>
      </c>
      <c r="C29" s="192"/>
      <c r="D29" s="192"/>
      <c r="E29" s="192"/>
      <c r="F29" s="192" t="s">
        <v>632</v>
      </c>
      <c r="G29" s="186"/>
      <c r="H29" s="186"/>
      <c r="I29" s="186"/>
      <c r="J29" s="186"/>
      <c r="K29" s="186"/>
      <c r="XDI29" s="45"/>
      <c r="XDJ29" s="46"/>
    </row>
    <row r="30" spans="1:11 16337:16338" s="38" customFormat="1" ht="15">
      <c r="A30" s="183">
        <v>8</v>
      </c>
      <c r="B30" s="187" t="s">
        <v>114</v>
      </c>
      <c r="C30" s="132">
        <v>1.8800000000000001E-2</v>
      </c>
      <c r="D30" s="132">
        <v>1.2500000000000001E-2</v>
      </c>
      <c r="E30" s="132">
        <v>1.2500000000000001E-2</v>
      </c>
      <c r="F30" s="132">
        <v>1.2500000000000001E-2</v>
      </c>
      <c r="G30" s="186"/>
      <c r="H30" s="186"/>
      <c r="I30" s="186"/>
      <c r="J30" s="186"/>
      <c r="K30" s="186"/>
      <c r="XDJ30" s="46"/>
    </row>
    <row r="31" spans="1:11 16337:16338" s="38" customFormat="1" ht="15">
      <c r="A31" s="183">
        <v>9</v>
      </c>
      <c r="B31" s="187" t="s">
        <v>115</v>
      </c>
      <c r="C31" s="258">
        <v>0</v>
      </c>
      <c r="D31" s="197">
        <v>0</v>
      </c>
      <c r="E31" s="197">
        <v>0</v>
      </c>
      <c r="F31" s="197">
        <v>0</v>
      </c>
      <c r="G31" s="186"/>
      <c r="H31" s="186"/>
      <c r="I31" s="186"/>
      <c r="J31" s="186"/>
      <c r="K31" s="186"/>
      <c r="XDJ31" s="46"/>
    </row>
    <row r="32" spans="1:11 16337:16338" s="38" customFormat="1" ht="15">
      <c r="A32" s="183">
        <v>10</v>
      </c>
      <c r="B32" s="187" t="s">
        <v>116</v>
      </c>
      <c r="C32" s="258">
        <v>7.4999999999999997E-3</v>
      </c>
      <c r="D32" s="197">
        <v>3.7499999999999999E-3</v>
      </c>
      <c r="E32" s="197">
        <v>3.7499999999999999E-3</v>
      </c>
      <c r="F32" s="197">
        <v>3.8E-3</v>
      </c>
      <c r="G32" s="186"/>
      <c r="H32" s="186"/>
      <c r="I32" s="186"/>
      <c r="J32" s="186"/>
      <c r="K32" s="186"/>
      <c r="XDJ32" s="46"/>
    </row>
    <row r="33" spans="1:11 16337:16338" s="38" customFormat="1" ht="30">
      <c r="A33" s="183">
        <v>11</v>
      </c>
      <c r="B33" s="187" t="s">
        <v>117</v>
      </c>
      <c r="C33" s="258">
        <v>2.63E-2</v>
      </c>
      <c r="D33" s="197">
        <v>1.6250000000000001E-2</v>
      </c>
      <c r="E33" s="197">
        <v>1.6250000000000001E-2</v>
      </c>
      <c r="F33" s="197">
        <v>1.6299999999999999E-2</v>
      </c>
      <c r="G33" s="186"/>
      <c r="H33" s="186"/>
      <c r="I33" s="186"/>
      <c r="J33" s="186"/>
      <c r="K33" s="186"/>
      <c r="XDJ33" s="46"/>
    </row>
    <row r="34" spans="1:11 16337:16338" s="38" customFormat="1" ht="15">
      <c r="A34" s="183">
        <v>12</v>
      </c>
      <c r="B34" s="187" t="s">
        <v>118</v>
      </c>
      <c r="C34" s="258">
        <v>6.6189999999999999E-2</v>
      </c>
      <c r="D34" s="195">
        <v>6.216E-2</v>
      </c>
      <c r="E34" s="195">
        <v>6.454E-2</v>
      </c>
      <c r="F34" s="195">
        <v>5.9610000000000003E-2</v>
      </c>
      <c r="G34" s="186"/>
      <c r="H34" s="186"/>
      <c r="I34" s="186"/>
      <c r="J34" s="186"/>
      <c r="K34" s="186"/>
      <c r="XDJ34" s="46"/>
    </row>
    <row r="35" spans="1:11 16337:16338" s="38" customFormat="1" ht="15.6">
      <c r="A35" s="183"/>
      <c r="B35" s="108" t="s">
        <v>119</v>
      </c>
      <c r="C35" s="192"/>
      <c r="D35" s="192"/>
      <c r="E35" s="192"/>
      <c r="F35" s="192"/>
      <c r="G35" s="186"/>
      <c r="H35" s="186"/>
      <c r="I35" s="186"/>
      <c r="J35" s="186"/>
      <c r="K35" s="186"/>
      <c r="XDI35" s="45"/>
      <c r="XDJ35" s="46"/>
    </row>
    <row r="36" spans="1:11 16337:16338" s="38" customFormat="1" ht="15">
      <c r="A36" s="183">
        <v>13</v>
      </c>
      <c r="B36" s="198" t="s">
        <v>120</v>
      </c>
      <c r="C36" s="199">
        <v>65640466.325605661</v>
      </c>
      <c r="D36" s="285">
        <v>64356360.16525434</v>
      </c>
      <c r="E36" s="285">
        <v>63379427.326004662</v>
      </c>
      <c r="F36" s="285">
        <v>62383147</v>
      </c>
      <c r="G36" s="391"/>
      <c r="H36" s="186"/>
      <c r="I36" s="186"/>
      <c r="J36" s="186"/>
      <c r="K36" s="186"/>
      <c r="XDJ36" s="46"/>
    </row>
    <row r="37" spans="1:11 16337:16338" s="38" customFormat="1" ht="15">
      <c r="A37" s="183">
        <v>14</v>
      </c>
      <c r="B37" s="198" t="s">
        <v>121</v>
      </c>
      <c r="C37" s="201">
        <v>6.7584889333598686E-2</v>
      </c>
      <c r="D37" s="286">
        <v>6.7561657342587803E-2</v>
      </c>
      <c r="E37" s="286">
        <v>6.5769394733686815E-2</v>
      </c>
      <c r="F37" s="286">
        <v>6.650446794548534E-2</v>
      </c>
      <c r="G37" s="186"/>
      <c r="H37" s="186"/>
      <c r="I37" s="186"/>
      <c r="J37" s="186"/>
      <c r="K37" s="186"/>
      <c r="XDJ37" s="46"/>
    </row>
    <row r="38" spans="1:11 16337:16338" s="38" customFormat="1" ht="45">
      <c r="A38" s="151" t="s">
        <v>122</v>
      </c>
      <c r="B38" s="189" t="s">
        <v>123</v>
      </c>
      <c r="C38" s="189"/>
      <c r="D38" s="189"/>
      <c r="E38" s="189"/>
      <c r="F38" s="189" t="s">
        <v>632</v>
      </c>
      <c r="G38" s="186"/>
      <c r="H38" s="186"/>
      <c r="I38" s="186"/>
      <c r="J38" s="186"/>
      <c r="K38" s="186"/>
      <c r="XDJ38" s="46"/>
    </row>
    <row r="39" spans="1:11 16337:16338" s="38" customFormat="1" ht="30">
      <c r="A39" s="151" t="s">
        <v>124</v>
      </c>
      <c r="B39" s="189" t="s">
        <v>125</v>
      </c>
      <c r="C39" s="189"/>
      <c r="D39" s="189"/>
      <c r="E39" s="189"/>
      <c r="F39" s="189" t="s">
        <v>632</v>
      </c>
      <c r="G39" s="186"/>
      <c r="H39" s="186"/>
      <c r="I39" s="186"/>
      <c r="J39" s="186"/>
      <c r="K39" s="186"/>
      <c r="XDJ39" s="46"/>
    </row>
    <row r="40" spans="1:11 16337:16338" s="38" customFormat="1" ht="15.6">
      <c r="A40" s="183"/>
      <c r="B40" s="108" t="s">
        <v>126</v>
      </c>
      <c r="C40" s="192"/>
      <c r="D40" s="192"/>
      <c r="E40" s="192"/>
      <c r="F40" s="192" t="s">
        <v>632</v>
      </c>
      <c r="G40" s="186"/>
      <c r="H40" s="186"/>
      <c r="I40" s="186"/>
      <c r="J40" s="186"/>
      <c r="K40" s="186"/>
      <c r="XDI40" s="45"/>
      <c r="XDJ40" s="46"/>
    </row>
    <row r="41" spans="1:11 16337:16338" s="38" customFormat="1" ht="15">
      <c r="A41" s="183">
        <v>15</v>
      </c>
      <c r="B41" s="198" t="s">
        <v>127</v>
      </c>
      <c r="C41" s="191">
        <v>6878275.6518131513</v>
      </c>
      <c r="D41" s="191">
        <v>6089481.8857313441</v>
      </c>
      <c r="E41" s="191">
        <v>6259639.4525738908</v>
      </c>
      <c r="F41" s="191">
        <v>6929416</v>
      </c>
      <c r="G41" s="186"/>
      <c r="H41" s="186"/>
      <c r="I41" s="186"/>
      <c r="J41" s="186"/>
      <c r="K41" s="186"/>
      <c r="XDJ41" s="46"/>
    </row>
    <row r="42" spans="1:11 16337:16338" s="38" customFormat="1" ht="15">
      <c r="A42" s="183">
        <v>16</v>
      </c>
      <c r="B42" s="198" t="s">
        <v>128</v>
      </c>
      <c r="C42" s="191">
        <v>3730017.972268621</v>
      </c>
      <c r="D42" s="191">
        <v>3210693.0539633217</v>
      </c>
      <c r="E42" s="191">
        <v>3561507.914170519</v>
      </c>
      <c r="F42" s="191">
        <v>4097644</v>
      </c>
      <c r="G42" s="186"/>
      <c r="H42" s="186"/>
      <c r="I42" s="186"/>
      <c r="J42" s="186"/>
      <c r="K42" s="186"/>
      <c r="XDJ42" s="46"/>
    </row>
    <row r="43" spans="1:11 16337:16338" s="38" customFormat="1" ht="15">
      <c r="A43" s="183">
        <v>17</v>
      </c>
      <c r="B43" s="198" t="s">
        <v>129</v>
      </c>
      <c r="C43" s="202">
        <v>1.841129636125187</v>
      </c>
      <c r="D43" s="202">
        <v>1.8969193021098938</v>
      </c>
      <c r="E43" s="202">
        <v>1.7614580844545287</v>
      </c>
      <c r="F43" s="202">
        <v>1.6977</v>
      </c>
      <c r="G43" s="186"/>
      <c r="H43" s="186"/>
      <c r="I43" s="186"/>
      <c r="J43" s="186"/>
      <c r="K43" s="186"/>
      <c r="XDJ43" s="46"/>
    </row>
    <row r="44" spans="1:11 16337:16338" s="38" customFormat="1" ht="15.6">
      <c r="A44" s="183"/>
      <c r="B44" s="108" t="s">
        <v>130</v>
      </c>
      <c r="C44" s="192"/>
      <c r="D44" s="192"/>
      <c r="E44" s="192"/>
      <c r="F44" s="192" t="s">
        <v>632</v>
      </c>
      <c r="G44" s="186"/>
      <c r="H44" s="186"/>
      <c r="I44" s="186"/>
      <c r="J44" s="186"/>
      <c r="K44" s="186"/>
      <c r="XDI44" s="45"/>
      <c r="XDJ44" s="46"/>
    </row>
    <row r="45" spans="1:11 16337:16338" s="38" customFormat="1" ht="15">
      <c r="A45" s="183">
        <v>18</v>
      </c>
      <c r="B45" s="187" t="s">
        <v>131</v>
      </c>
      <c r="C45" s="191">
        <v>36240109</v>
      </c>
      <c r="D45" s="191">
        <v>37504223</v>
      </c>
      <c r="E45" s="191">
        <v>39136686</v>
      </c>
      <c r="F45" s="191">
        <v>40377813</v>
      </c>
      <c r="G45" s="186"/>
      <c r="H45" s="186"/>
      <c r="I45" s="186"/>
      <c r="J45" s="186"/>
      <c r="K45" s="186"/>
      <c r="XDJ45" s="46"/>
    </row>
    <row r="46" spans="1:11 16337:16338" s="38" customFormat="1" ht="15">
      <c r="A46" s="183">
        <v>19</v>
      </c>
      <c r="B46" s="187" t="s">
        <v>132</v>
      </c>
      <c r="C46" s="191">
        <v>35693462</v>
      </c>
      <c r="D46" s="191">
        <v>35305907</v>
      </c>
      <c r="E46" s="191">
        <v>35320773</v>
      </c>
      <c r="F46" s="191">
        <v>35105094</v>
      </c>
      <c r="G46" s="186"/>
      <c r="H46" s="186"/>
      <c r="I46" s="186"/>
      <c r="J46" s="186"/>
      <c r="K46" s="186"/>
      <c r="XDJ46" s="46"/>
    </row>
    <row r="47" spans="1:11 16337:16338" s="38" customFormat="1" ht="15">
      <c r="A47" s="183">
        <v>20</v>
      </c>
      <c r="B47" s="187" t="s">
        <v>133</v>
      </c>
      <c r="C47" s="197">
        <v>1.0153150456517779</v>
      </c>
      <c r="D47" s="197">
        <v>1.0622648215778736</v>
      </c>
      <c r="E47" s="197">
        <v>1.1080359424749848</v>
      </c>
      <c r="F47" s="197">
        <v>1.1501999999999999</v>
      </c>
      <c r="G47" s="186"/>
      <c r="H47" s="186"/>
      <c r="I47" s="186"/>
      <c r="J47" s="186"/>
      <c r="K47" s="186"/>
      <c r="XDJ47" s="46"/>
    </row>
    <row r="48" spans="1:11 16337:16338" s="38" customFormat="1">
      <c r="A48" s="186"/>
      <c r="B48" s="203"/>
      <c r="C48" s="186"/>
      <c r="D48" s="186"/>
      <c r="E48" s="186"/>
      <c r="F48" s="186"/>
      <c r="G48" s="186"/>
      <c r="H48" s="186"/>
      <c r="I48" s="186"/>
      <c r="J48" s="186"/>
      <c r="K48" s="186"/>
    </row>
    <row r="49" spans="1:11" s="38" customFormat="1" ht="15">
      <c r="A49" s="186"/>
      <c r="B49" s="183" t="s">
        <v>134</v>
      </c>
      <c r="C49" s="186"/>
      <c r="D49" s="186"/>
      <c r="E49" s="186"/>
      <c r="F49" s="186"/>
      <c r="G49" s="186"/>
      <c r="H49" s="186"/>
      <c r="I49" s="186"/>
      <c r="J49" s="186"/>
      <c r="K49" s="186"/>
    </row>
    <row r="50" spans="1:11" s="38" customFormat="1" ht="15">
      <c r="A50" s="186"/>
      <c r="B50" s="89" t="s">
        <v>135</v>
      </c>
      <c r="C50" s="186"/>
      <c r="D50" s="186"/>
      <c r="E50" s="186"/>
      <c r="F50" s="186"/>
      <c r="G50" s="186"/>
      <c r="H50" s="186"/>
      <c r="I50" s="186"/>
      <c r="J50" s="186"/>
      <c r="K50" s="186"/>
    </row>
    <row r="51" spans="1:11" ht="15">
      <c r="A51" s="186"/>
      <c r="B51" s="287"/>
      <c r="C51" s="186"/>
      <c r="D51" s="186"/>
      <c r="E51" s="186"/>
      <c r="F51" s="186"/>
      <c r="G51" s="186"/>
      <c r="H51" s="186"/>
      <c r="I51" s="186"/>
      <c r="J51" s="186"/>
      <c r="K51" s="186"/>
    </row>
    <row r="52" spans="1:11">
      <c r="A52" s="186"/>
      <c r="B52" s="200"/>
      <c r="C52" s="186"/>
      <c r="D52" s="186"/>
      <c r="E52" s="186"/>
      <c r="F52" s="186"/>
      <c r="G52" s="186"/>
      <c r="H52" s="186"/>
      <c r="I52" s="186"/>
      <c r="J52" s="186"/>
      <c r="K52" s="186"/>
    </row>
    <row r="53" spans="1:11">
      <c r="A53" s="186"/>
      <c r="B53" s="200"/>
      <c r="C53" s="186"/>
      <c r="D53" s="186"/>
      <c r="E53" s="186"/>
      <c r="F53" s="186"/>
      <c r="G53" s="186"/>
      <c r="H53" s="186"/>
      <c r="I53" s="186"/>
      <c r="J53" s="186"/>
      <c r="K53" s="186"/>
    </row>
  </sheetData>
  <mergeCells count="1">
    <mergeCell ref="C9:F9"/>
  </mergeCells>
  <pageMargins left="0.7" right="0.7" top="0.75" bottom="0.75" header="0.3" footer="0.3"/>
  <pageSetup orientation="portrait" r:id="rId1"/>
  <headerFooter>
    <oddHeader>&amp;L&amp;"Calibri"&amp;10&amp;K000000Confidential&amp;1#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zoomScale="80" zoomScaleNormal="80" workbookViewId="0">
      <selection activeCell="B38" sqref="B38"/>
    </sheetView>
  </sheetViews>
  <sheetFormatPr baseColWidth="10" defaultColWidth="11.44140625" defaultRowHeight="15" customHeight="1"/>
  <cols>
    <col min="1" max="1" width="7.6640625" style="54" customWidth="1"/>
    <col min="2" max="2" width="109.5546875" style="54" customWidth="1"/>
    <col min="3" max="4" width="24.109375" style="54" customWidth="1"/>
    <col min="5" max="5" width="25.88671875" style="54" customWidth="1"/>
    <col min="6" max="16384" width="11.44140625" style="54"/>
  </cols>
  <sheetData>
    <row r="1" spans="1:7" customFormat="1" ht="20.25" customHeight="1">
      <c r="B1" s="175"/>
      <c r="C1" s="175"/>
      <c r="D1" s="175"/>
      <c r="E1" s="175"/>
    </row>
    <row r="2" spans="1:7" customFormat="1" ht="20.25" customHeight="1">
      <c r="B2" s="175"/>
      <c r="C2" s="175"/>
      <c r="D2" s="175"/>
      <c r="E2" s="175"/>
    </row>
    <row r="3" spans="1:7" ht="20.100000000000001" customHeight="1"/>
    <row r="4" spans="1:7" ht="20.100000000000001" customHeight="1"/>
    <row r="5" spans="1:7" s="57" customFormat="1" ht="18" customHeight="1">
      <c r="B5" s="33" t="s">
        <v>13</v>
      </c>
      <c r="G5" s="399"/>
    </row>
    <row r="6" spans="1:7" s="62" customFormat="1" ht="15" customHeight="1">
      <c r="A6" s="59"/>
      <c r="B6" s="60"/>
      <c r="C6" s="176" t="s">
        <v>78</v>
      </c>
      <c r="D6" s="176" t="s">
        <v>79</v>
      </c>
      <c r="E6" s="176" t="s">
        <v>78</v>
      </c>
    </row>
    <row r="7" spans="1:7" s="62" customFormat="1" ht="31.2">
      <c r="A7" s="59"/>
      <c r="B7" s="60"/>
      <c r="C7" s="177" t="s">
        <v>136</v>
      </c>
      <c r="D7" s="177" t="s">
        <v>136</v>
      </c>
      <c r="E7" s="177" t="s">
        <v>137</v>
      </c>
      <c r="F7" s="63"/>
    </row>
    <row r="8" spans="1:7" s="62" customFormat="1" ht="15.6">
      <c r="A8" s="59"/>
      <c r="B8" s="60" t="s">
        <v>77</v>
      </c>
      <c r="C8" s="483" t="s">
        <v>83</v>
      </c>
      <c r="D8" s="484"/>
      <c r="E8" s="485"/>
    </row>
    <row r="9" spans="1:7" s="62" customFormat="1" ht="15.6">
      <c r="A9" s="58">
        <v>1</v>
      </c>
      <c r="B9" s="127" t="s">
        <v>138</v>
      </c>
      <c r="C9" s="284">
        <v>27939354.461309001</v>
      </c>
      <c r="D9" s="65">
        <v>27895228.687817998</v>
      </c>
      <c r="E9" s="65">
        <v>2235148.35690472</v>
      </c>
    </row>
    <row r="10" spans="1:7" s="62" customFormat="1" ht="15" customHeight="1">
      <c r="A10" s="58">
        <v>2</v>
      </c>
      <c r="B10" s="66" t="s">
        <v>139</v>
      </c>
      <c r="C10" s="283">
        <v>27939354.461309001</v>
      </c>
      <c r="D10" s="67">
        <v>27895228.687817998</v>
      </c>
      <c r="E10" s="67">
        <v>2235148.35690472</v>
      </c>
    </row>
    <row r="11" spans="1:7" s="62" customFormat="1" ht="15" customHeight="1">
      <c r="A11" s="58">
        <v>3</v>
      </c>
      <c r="B11" s="66" t="s">
        <v>140</v>
      </c>
      <c r="C11" s="282" t="s">
        <v>632</v>
      </c>
      <c r="D11" s="68" t="s">
        <v>632</v>
      </c>
      <c r="E11" s="68" t="s">
        <v>632</v>
      </c>
    </row>
    <row r="12" spans="1:7" s="62" customFormat="1" ht="15" customHeight="1">
      <c r="A12" s="58">
        <v>4</v>
      </c>
      <c r="B12" s="69" t="s">
        <v>141</v>
      </c>
      <c r="C12" s="189" t="s">
        <v>632</v>
      </c>
      <c r="D12" s="43" t="s">
        <v>632</v>
      </c>
      <c r="E12" s="43" t="s">
        <v>632</v>
      </c>
    </row>
    <row r="13" spans="1:7" s="62" customFormat="1" ht="15" customHeight="1">
      <c r="A13" s="58">
        <v>5</v>
      </c>
      <c r="B13" s="69" t="s">
        <v>142</v>
      </c>
      <c r="C13" s="189" t="s">
        <v>632</v>
      </c>
      <c r="D13" s="43" t="s">
        <v>632</v>
      </c>
      <c r="E13" s="43" t="s">
        <v>632</v>
      </c>
    </row>
    <row r="14" spans="1:7" s="62" customFormat="1" ht="15" customHeight="1">
      <c r="A14" s="58">
        <v>6</v>
      </c>
      <c r="B14" s="127" t="s">
        <v>143</v>
      </c>
      <c r="C14" s="284">
        <v>1323022.618328</v>
      </c>
      <c r="D14" s="65">
        <v>1311640.2946359999</v>
      </c>
      <c r="E14" s="65">
        <v>105841.80946624</v>
      </c>
      <c r="G14" s="93"/>
    </row>
    <row r="15" spans="1:7" s="62" customFormat="1" ht="15" customHeight="1">
      <c r="A15" s="58">
        <v>7</v>
      </c>
      <c r="B15" s="69" t="s">
        <v>144</v>
      </c>
      <c r="C15" s="189" t="s">
        <v>632</v>
      </c>
      <c r="D15" s="43" t="s">
        <v>632</v>
      </c>
      <c r="E15" s="43" t="s">
        <v>632</v>
      </c>
      <c r="F15" s="400"/>
    </row>
    <row r="16" spans="1:7" s="62" customFormat="1" ht="15" customHeight="1">
      <c r="A16" s="58">
        <v>8</v>
      </c>
      <c r="B16" s="69" t="s">
        <v>145</v>
      </c>
      <c r="C16" s="189" t="s">
        <v>632</v>
      </c>
      <c r="D16" s="43" t="s">
        <v>632</v>
      </c>
      <c r="E16" s="43" t="s">
        <v>632</v>
      </c>
    </row>
    <row r="17" spans="1:5" s="62" customFormat="1" ht="15" customHeight="1">
      <c r="A17" s="58">
        <v>9</v>
      </c>
      <c r="B17" s="69" t="s">
        <v>146</v>
      </c>
      <c r="C17" s="189" t="s">
        <v>632</v>
      </c>
      <c r="D17" s="43" t="s">
        <v>632</v>
      </c>
      <c r="E17" s="43" t="s">
        <v>632</v>
      </c>
    </row>
    <row r="18" spans="1:5" s="62" customFormat="1" ht="15" customHeight="1">
      <c r="A18" s="58">
        <v>10</v>
      </c>
      <c r="B18" s="43" t="s">
        <v>147</v>
      </c>
      <c r="C18" s="189" t="s">
        <v>632</v>
      </c>
      <c r="D18" s="43" t="s">
        <v>632</v>
      </c>
      <c r="E18" s="43" t="s">
        <v>632</v>
      </c>
    </row>
    <row r="19" spans="1:5" s="62" customFormat="1" ht="30">
      <c r="A19" s="58">
        <v>11</v>
      </c>
      <c r="B19" s="43" t="s">
        <v>148</v>
      </c>
      <c r="C19" s="189" t="s">
        <v>632</v>
      </c>
      <c r="D19" s="43" t="s">
        <v>632</v>
      </c>
      <c r="E19" s="43" t="s">
        <v>632</v>
      </c>
    </row>
    <row r="20" spans="1:5" s="62" customFormat="1" ht="15" customHeight="1">
      <c r="A20" s="58">
        <v>12</v>
      </c>
      <c r="B20" s="48" t="s">
        <v>149</v>
      </c>
      <c r="C20" s="198" t="s">
        <v>632</v>
      </c>
      <c r="D20" s="48" t="s">
        <v>632</v>
      </c>
      <c r="E20" s="48" t="s">
        <v>632</v>
      </c>
    </row>
    <row r="21" spans="1:5" ht="15" customHeight="1">
      <c r="A21" s="58">
        <v>13</v>
      </c>
      <c r="B21" s="48" t="s">
        <v>150</v>
      </c>
      <c r="C21" s="198" t="s">
        <v>632</v>
      </c>
      <c r="D21" s="48" t="s">
        <v>632</v>
      </c>
      <c r="E21" s="48" t="s">
        <v>632</v>
      </c>
    </row>
    <row r="22" spans="1:5" ht="15" customHeight="1">
      <c r="A22" s="58">
        <v>14</v>
      </c>
      <c r="B22" s="48" t="s">
        <v>151</v>
      </c>
      <c r="C22" s="198" t="s">
        <v>632</v>
      </c>
      <c r="D22" s="48" t="s">
        <v>632</v>
      </c>
      <c r="E22" s="48" t="s">
        <v>632</v>
      </c>
    </row>
    <row r="23" spans="1:5" ht="15" customHeight="1">
      <c r="A23" s="58">
        <v>15</v>
      </c>
      <c r="B23" s="43" t="s">
        <v>152</v>
      </c>
      <c r="C23" s="189" t="s">
        <v>632</v>
      </c>
      <c r="D23" s="43" t="s">
        <v>632</v>
      </c>
      <c r="E23" s="43" t="s">
        <v>632</v>
      </c>
    </row>
    <row r="24" spans="1:5" ht="15" customHeight="1">
      <c r="A24" s="58">
        <v>16</v>
      </c>
      <c r="B24" s="48" t="s">
        <v>153</v>
      </c>
      <c r="C24" s="198" t="s">
        <v>632</v>
      </c>
      <c r="D24" s="48" t="s">
        <v>632</v>
      </c>
      <c r="E24" s="48" t="s">
        <v>632</v>
      </c>
    </row>
    <row r="25" spans="1:5" ht="15" customHeight="1">
      <c r="A25" s="58">
        <v>17</v>
      </c>
      <c r="B25" s="69" t="s">
        <v>154</v>
      </c>
      <c r="C25" s="189" t="s">
        <v>632</v>
      </c>
      <c r="D25" s="43" t="s">
        <v>632</v>
      </c>
      <c r="E25" s="43" t="s">
        <v>632</v>
      </c>
    </row>
    <row r="26" spans="1:5" ht="33" customHeight="1">
      <c r="A26" s="58">
        <v>18</v>
      </c>
      <c r="B26" s="69" t="s">
        <v>155</v>
      </c>
      <c r="C26" s="189" t="s">
        <v>632</v>
      </c>
      <c r="D26" s="43" t="s">
        <v>632</v>
      </c>
      <c r="E26" s="43" t="s">
        <v>632</v>
      </c>
    </row>
    <row r="27" spans="1:5" ht="15" customHeight="1">
      <c r="A27" s="58">
        <v>19</v>
      </c>
      <c r="B27" s="69" t="s">
        <v>156</v>
      </c>
      <c r="C27" s="189" t="s">
        <v>632</v>
      </c>
      <c r="D27" s="43" t="s">
        <v>632</v>
      </c>
      <c r="E27" s="43" t="s">
        <v>632</v>
      </c>
    </row>
    <row r="28" spans="1:5" ht="15" customHeight="1">
      <c r="A28" s="58">
        <v>20</v>
      </c>
      <c r="B28" s="127" t="s">
        <v>157</v>
      </c>
      <c r="C28" s="284">
        <v>4793739.8003629996</v>
      </c>
      <c r="D28" s="65">
        <v>5278292.7158875</v>
      </c>
      <c r="E28" s="65">
        <v>383499.18402903999</v>
      </c>
    </row>
    <row r="29" spans="1:5" ht="15" customHeight="1">
      <c r="A29" s="58">
        <v>21</v>
      </c>
      <c r="B29" s="69" t="s">
        <v>158</v>
      </c>
      <c r="C29" s="281" t="s">
        <v>632</v>
      </c>
      <c r="D29" s="70" t="s">
        <v>632</v>
      </c>
      <c r="E29" s="70" t="s">
        <v>632</v>
      </c>
    </row>
    <row r="30" spans="1:5" ht="15" customHeight="1">
      <c r="A30" s="58">
        <v>22</v>
      </c>
      <c r="B30" s="69" t="s">
        <v>159</v>
      </c>
      <c r="C30" s="189" t="s">
        <v>632</v>
      </c>
      <c r="D30" s="43" t="s">
        <v>632</v>
      </c>
      <c r="E30" s="43" t="s">
        <v>632</v>
      </c>
    </row>
    <row r="31" spans="1:5" ht="15" customHeight="1">
      <c r="A31" s="58">
        <v>23</v>
      </c>
      <c r="B31" s="127" t="s">
        <v>51</v>
      </c>
      <c r="C31" s="284">
        <v>4424739.4429719998</v>
      </c>
      <c r="D31" s="65">
        <v>4412394.202331</v>
      </c>
      <c r="E31" s="65">
        <v>353979.15543776</v>
      </c>
    </row>
    <row r="32" spans="1:5" ht="15" customHeight="1">
      <c r="A32" s="58">
        <v>24</v>
      </c>
      <c r="B32" s="48" t="s">
        <v>160</v>
      </c>
      <c r="C32" s="280">
        <v>1071372.2157099999</v>
      </c>
      <c r="D32" s="71">
        <v>1001771.4464050001</v>
      </c>
      <c r="E32" s="71">
        <v>85709.777256799993</v>
      </c>
    </row>
    <row r="33" spans="1:5" ht="15" customHeight="1">
      <c r="A33" s="58">
        <v>25</v>
      </c>
      <c r="B33" s="48" t="s">
        <v>161</v>
      </c>
      <c r="C33" s="198" t="s">
        <v>632</v>
      </c>
      <c r="D33" s="48" t="s">
        <v>632</v>
      </c>
      <c r="E33" s="48" t="s">
        <v>632</v>
      </c>
    </row>
    <row r="34" spans="1:5" ht="15" customHeight="1">
      <c r="A34" s="58">
        <v>26</v>
      </c>
      <c r="B34" s="127" t="s">
        <v>162</v>
      </c>
      <c r="C34" s="284">
        <v>39552228.538681999</v>
      </c>
      <c r="D34" s="65">
        <v>39899327.347077496</v>
      </c>
      <c r="E34" s="65">
        <v>3164178.2830945598</v>
      </c>
    </row>
    <row r="35" spans="1:5" ht="15" customHeight="1">
      <c r="A35" s="58"/>
      <c r="B35" s="72"/>
      <c r="C35" s="73"/>
      <c r="D35" s="73"/>
      <c r="E35" s="74"/>
    </row>
    <row r="36" spans="1:5" ht="15" customHeight="1">
      <c r="A36" s="74"/>
      <c r="B36" s="74"/>
      <c r="C36" s="74"/>
      <c r="D36" s="74"/>
      <c r="E36" s="74"/>
    </row>
    <row r="37" spans="1:5" ht="15" customHeight="1">
      <c r="B37" s="403"/>
    </row>
    <row r="38" spans="1:5" ht="15" customHeight="1">
      <c r="B38" s="339"/>
      <c r="E38" s="75"/>
    </row>
    <row r="39" spans="1:5" ht="15" customHeight="1">
      <c r="B39" s="403"/>
    </row>
    <row r="40" spans="1:5" ht="15" customHeight="1">
      <c r="B40" s="403"/>
    </row>
    <row r="41" spans="1:5" ht="15" customHeight="1">
      <c r="B41" s="75"/>
    </row>
    <row r="48" spans="1:5" ht="15" customHeight="1">
      <c r="B48" s="75"/>
    </row>
  </sheetData>
  <mergeCells count="1">
    <mergeCell ref="C8:E8"/>
  </mergeCells>
  <pageMargins left="0.7" right="0.7" top="0.75" bottom="0.75" header="0.3" footer="0.3"/>
  <pageSetup orientation="portrait" r:id="rId1"/>
  <headerFooter>
    <oddHeader>&amp;L&amp;"Calibri"&amp;10&amp;K000000Confidential&amp;1#</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G218"/>
  <sheetViews>
    <sheetView showGridLines="0" zoomScale="80" zoomScaleNormal="80" workbookViewId="0">
      <selection activeCell="B57" sqref="B57:D104"/>
    </sheetView>
  </sheetViews>
  <sheetFormatPr baseColWidth="10" defaultColWidth="17.109375" defaultRowHeight="15" zeroHeight="1"/>
  <cols>
    <col min="1" max="1" width="7.6640625" style="30" customWidth="1"/>
    <col min="2" max="2" width="105.44140625" style="31" customWidth="1"/>
    <col min="3" max="3" width="21.109375" style="111" customWidth="1"/>
    <col min="4" max="4" width="37.44140625" style="111" bestFit="1" customWidth="1"/>
    <col min="5" max="5" width="8.44140625" style="30" customWidth="1"/>
    <col min="6" max="6" width="16.88671875" style="30" bestFit="1" customWidth="1"/>
    <col min="7" max="16334" width="8.44140625" style="30" customWidth="1"/>
    <col min="16335" max="16335" width="19.88671875" style="30" customWidth="1"/>
    <col min="16336" max="16384" width="17.109375" style="30"/>
  </cols>
  <sheetData>
    <row r="1" spans="1:15" s="54" customFormat="1" ht="20.25" customHeight="1">
      <c r="B1" s="23"/>
      <c r="C1" s="24"/>
      <c r="E1" s="56"/>
    </row>
    <row r="2" spans="1:15" s="54" customFormat="1" ht="20.25" customHeight="1">
      <c r="B2" s="23"/>
      <c r="C2" s="24"/>
      <c r="E2" s="56"/>
      <c r="F2" s="403"/>
      <c r="G2" s="403"/>
      <c r="H2" s="403"/>
      <c r="I2" s="403"/>
      <c r="J2" s="403"/>
      <c r="K2" s="403"/>
      <c r="L2" s="403"/>
      <c r="M2" s="403"/>
      <c r="N2" s="403"/>
      <c r="O2" s="403"/>
    </row>
    <row r="3" spans="1:15" ht="20.100000000000001" customHeight="1">
      <c r="F3" s="404"/>
      <c r="G3" s="404"/>
      <c r="H3" s="404"/>
      <c r="I3" s="404"/>
      <c r="J3" s="404"/>
      <c r="K3" s="404"/>
      <c r="L3" s="404"/>
      <c r="M3" s="404"/>
      <c r="N3" s="404"/>
      <c r="O3" s="404"/>
    </row>
    <row r="4" spans="1:15" ht="20.100000000000001" customHeight="1">
      <c r="E4"/>
      <c r="F4" s="404"/>
      <c r="G4" s="404"/>
      <c r="H4" s="404"/>
      <c r="I4" s="404"/>
      <c r="J4" s="404"/>
      <c r="K4" s="404"/>
      <c r="L4" s="404"/>
      <c r="M4" s="404"/>
      <c r="N4" s="404"/>
      <c r="O4" s="404"/>
    </row>
    <row r="5" spans="1:15" s="32" customFormat="1" ht="21">
      <c r="B5" s="33" t="s">
        <v>163</v>
      </c>
      <c r="C5" s="37"/>
      <c r="D5" s="112"/>
      <c r="F5" s="405"/>
      <c r="G5" s="405"/>
      <c r="H5" s="405"/>
      <c r="I5" s="405"/>
      <c r="J5" s="405"/>
      <c r="K5" s="405"/>
      <c r="L5" s="405"/>
      <c r="M5" s="405"/>
      <c r="N5" s="405"/>
      <c r="O5" s="405"/>
    </row>
    <row r="6" spans="1:15" s="38" customFormat="1" ht="15" customHeight="1">
      <c r="A6" s="35"/>
      <c r="B6" s="36"/>
      <c r="C6" s="37"/>
      <c r="D6" s="35"/>
      <c r="F6" s="406"/>
      <c r="G6" s="406"/>
      <c r="H6" s="406"/>
      <c r="I6" s="406"/>
      <c r="J6" s="406"/>
      <c r="K6" s="406"/>
      <c r="L6" s="406"/>
      <c r="M6" s="406"/>
      <c r="N6" s="406"/>
      <c r="O6" s="406"/>
    </row>
    <row r="7" spans="1:15" s="38" customFormat="1" ht="92.4" customHeight="1">
      <c r="A7" s="94"/>
      <c r="B7" s="178" t="s">
        <v>77</v>
      </c>
      <c r="C7" s="40" t="s">
        <v>164</v>
      </c>
      <c r="D7" s="103" t="s">
        <v>165</v>
      </c>
      <c r="F7" s="406"/>
      <c r="G7" s="406"/>
      <c r="H7" s="406"/>
      <c r="I7" s="406"/>
      <c r="J7" s="406"/>
      <c r="K7" s="339"/>
      <c r="L7" s="406"/>
      <c r="M7" s="406"/>
      <c r="N7" s="406"/>
      <c r="O7" s="406"/>
    </row>
    <row r="8" spans="1:15" s="38" customFormat="1" ht="15.6">
      <c r="A8" s="94"/>
      <c r="B8" s="82" t="s">
        <v>166</v>
      </c>
      <c r="C8" s="41"/>
      <c r="D8" s="41"/>
      <c r="F8" s="406"/>
      <c r="G8" s="406"/>
      <c r="H8" s="406"/>
      <c r="I8" s="406"/>
      <c r="J8" s="406"/>
      <c r="K8" s="339"/>
      <c r="L8" s="406"/>
      <c r="M8" s="406"/>
      <c r="N8" s="406"/>
      <c r="O8" s="406"/>
    </row>
    <row r="9" spans="1:15" s="38" customFormat="1" ht="30">
      <c r="A9" s="35">
        <v>1</v>
      </c>
      <c r="B9" s="42" t="s">
        <v>167</v>
      </c>
      <c r="C9" s="410">
        <v>891302.88169099996</v>
      </c>
      <c r="D9" s="128" t="s">
        <v>633</v>
      </c>
      <c r="F9" s="406"/>
      <c r="G9" s="406"/>
      <c r="H9" s="406"/>
      <c r="I9" s="406"/>
      <c r="J9" s="406"/>
      <c r="K9" s="339"/>
      <c r="L9" s="406"/>
      <c r="M9" s="406"/>
      <c r="N9" s="406"/>
      <c r="O9" s="406"/>
    </row>
    <row r="10" spans="1:15" s="38" customFormat="1">
      <c r="A10" s="35">
        <v>2</v>
      </c>
      <c r="B10" s="42" t="s">
        <v>168</v>
      </c>
      <c r="C10" s="410">
        <v>23487.091250000001</v>
      </c>
      <c r="D10" s="105"/>
      <c r="F10" s="406"/>
      <c r="G10" s="406"/>
      <c r="H10" s="406"/>
      <c r="I10" s="406"/>
      <c r="J10" s="406"/>
      <c r="K10" s="339"/>
      <c r="L10" s="406"/>
      <c r="M10" s="406"/>
      <c r="N10" s="406"/>
      <c r="O10" s="406"/>
    </row>
    <row r="11" spans="1:15" s="38" customFormat="1">
      <c r="A11" s="35">
        <v>3</v>
      </c>
      <c r="B11" s="42" t="s">
        <v>169</v>
      </c>
      <c r="C11" s="410">
        <v>3452368.6074240003</v>
      </c>
      <c r="D11" s="105"/>
      <c r="F11" s="406"/>
      <c r="G11" s="406"/>
      <c r="H11" s="406"/>
      <c r="I11" s="406"/>
      <c r="J11" s="406"/>
      <c r="K11" s="339"/>
      <c r="L11" s="406"/>
      <c r="M11" s="406"/>
      <c r="N11" s="406"/>
      <c r="O11" s="406"/>
    </row>
    <row r="12" spans="1:15" s="38" customFormat="1" ht="30">
      <c r="A12" s="35">
        <v>4</v>
      </c>
      <c r="B12" s="42" t="s">
        <v>170</v>
      </c>
      <c r="C12" s="410">
        <v>0</v>
      </c>
      <c r="D12" s="105"/>
      <c r="F12" s="406"/>
      <c r="G12" s="406"/>
      <c r="H12" s="406"/>
      <c r="I12" s="406"/>
      <c r="J12" s="406"/>
      <c r="K12" s="339"/>
      <c r="L12" s="406"/>
      <c r="M12" s="406"/>
      <c r="N12" s="406"/>
      <c r="O12" s="406"/>
    </row>
    <row r="13" spans="1:15" s="38" customFormat="1" ht="30">
      <c r="A13" s="35">
        <v>5</v>
      </c>
      <c r="B13" s="42" t="s">
        <v>171</v>
      </c>
      <c r="C13" s="410">
        <v>124734.799852</v>
      </c>
      <c r="D13" s="105"/>
      <c r="F13" s="406"/>
      <c r="G13" s="406"/>
      <c r="H13" s="406"/>
      <c r="I13" s="406"/>
      <c r="J13" s="406"/>
      <c r="K13" s="339"/>
      <c r="L13" s="406"/>
      <c r="M13" s="406"/>
      <c r="N13" s="406"/>
      <c r="O13" s="406"/>
    </row>
    <row r="14" spans="1:15" s="38" customFormat="1" ht="15.6">
      <c r="A14" s="35">
        <v>6</v>
      </c>
      <c r="B14" s="104" t="s">
        <v>172</v>
      </c>
      <c r="C14" s="411">
        <v>4491893.3802169999</v>
      </c>
      <c r="D14" s="105"/>
      <c r="F14" s="406"/>
      <c r="G14" s="406"/>
      <c r="H14" s="406"/>
      <c r="I14" s="406"/>
      <c r="J14" s="406"/>
      <c r="K14" s="339"/>
      <c r="L14" s="406"/>
      <c r="M14" s="406"/>
      <c r="N14" s="406"/>
      <c r="O14" s="406"/>
    </row>
    <row r="15" spans="1:15" s="38" customFormat="1" ht="15.6">
      <c r="A15" s="35"/>
      <c r="B15" s="82" t="s">
        <v>173</v>
      </c>
      <c r="C15" s="412"/>
      <c r="D15" s="108"/>
      <c r="F15" s="406"/>
      <c r="G15" s="406"/>
      <c r="H15" s="406"/>
      <c r="I15" s="406"/>
      <c r="J15" s="406"/>
      <c r="K15" s="406"/>
      <c r="L15" s="406"/>
      <c r="M15" s="406"/>
      <c r="N15" s="406"/>
      <c r="O15" s="406"/>
    </row>
    <row r="16" spans="1:15" s="38" customFormat="1">
      <c r="A16" s="35">
        <v>7</v>
      </c>
      <c r="B16" s="205" t="s">
        <v>174</v>
      </c>
      <c r="C16" s="413"/>
      <c r="D16" s="206"/>
      <c r="F16" s="406"/>
      <c r="G16" s="406"/>
      <c r="H16" s="406"/>
      <c r="I16" s="406"/>
      <c r="J16" s="406"/>
      <c r="K16" s="406"/>
      <c r="L16" s="406"/>
      <c r="M16" s="406"/>
      <c r="N16" s="406"/>
      <c r="O16" s="406"/>
    </row>
    <row r="17" spans="1:15 16334:16335" s="38" customFormat="1">
      <c r="A17" s="35">
        <v>8</v>
      </c>
      <c r="B17" s="42" t="s">
        <v>175</v>
      </c>
      <c r="C17" s="414" t="s">
        <v>261</v>
      </c>
      <c r="D17" s="128" t="s">
        <v>634</v>
      </c>
      <c r="F17" s="406"/>
      <c r="G17" s="406"/>
      <c r="H17" s="406"/>
      <c r="I17" s="406"/>
      <c r="J17" s="406"/>
      <c r="K17" s="406"/>
      <c r="L17" s="406"/>
      <c r="M17" s="406"/>
      <c r="N17" s="406"/>
      <c r="O17" s="406"/>
    </row>
    <row r="18" spans="1:15 16334:16335" s="38" customFormat="1" ht="30">
      <c r="A18" s="35">
        <v>9</v>
      </c>
      <c r="B18" s="42" t="s">
        <v>176</v>
      </c>
      <c r="C18" s="410">
        <v>29265.218263799998</v>
      </c>
      <c r="D18" s="128" t="s">
        <v>635</v>
      </c>
      <c r="F18" s="407"/>
      <c r="G18" s="406"/>
      <c r="H18" s="406"/>
      <c r="I18" s="406"/>
      <c r="J18" s="406"/>
      <c r="K18" s="406"/>
      <c r="L18" s="406"/>
      <c r="M18" s="406"/>
      <c r="N18" s="406"/>
      <c r="O18" s="406"/>
    </row>
    <row r="19" spans="1:15 16334:16335" s="38" customFormat="1" ht="30">
      <c r="A19" s="35">
        <v>10</v>
      </c>
      <c r="B19" s="42" t="s">
        <v>177</v>
      </c>
      <c r="C19" s="410">
        <v>332.27059170000001</v>
      </c>
      <c r="D19" s="105"/>
      <c r="F19" s="408"/>
      <c r="G19" s="406"/>
      <c r="H19" s="406"/>
      <c r="I19" s="406"/>
      <c r="J19" s="406"/>
      <c r="K19" s="406"/>
      <c r="L19" s="406"/>
      <c r="M19" s="406"/>
      <c r="N19" s="406"/>
      <c r="O19" s="406"/>
    </row>
    <row r="20" spans="1:15 16334:16335" s="38" customFormat="1">
      <c r="A20" s="35">
        <v>11</v>
      </c>
      <c r="B20" s="42" t="s">
        <v>178</v>
      </c>
      <c r="C20" s="410">
        <v>18487.005836399996</v>
      </c>
      <c r="D20" s="105"/>
      <c r="F20" s="408"/>
      <c r="G20" s="406"/>
      <c r="H20" s="406"/>
      <c r="I20" s="406"/>
      <c r="J20" s="406"/>
      <c r="K20" s="406"/>
      <c r="L20" s="406"/>
      <c r="M20" s="406"/>
      <c r="N20" s="406"/>
      <c r="O20" s="406"/>
    </row>
    <row r="21" spans="1:15 16334:16335" s="38" customFormat="1">
      <c r="A21" s="35">
        <v>12</v>
      </c>
      <c r="B21" s="42" t="s">
        <v>179</v>
      </c>
      <c r="C21" s="414">
        <v>0</v>
      </c>
      <c r="D21" s="105"/>
      <c r="E21" s="44"/>
      <c r="F21" s="409"/>
      <c r="G21" s="406"/>
      <c r="H21" s="406"/>
      <c r="I21" s="406"/>
      <c r="J21" s="406"/>
      <c r="K21" s="406"/>
      <c r="L21" s="406"/>
      <c r="M21" s="406"/>
      <c r="N21" s="406"/>
      <c r="O21" s="406"/>
    </row>
    <row r="22" spans="1:15 16334:16335" s="38" customFormat="1">
      <c r="A22" s="35">
        <v>13</v>
      </c>
      <c r="B22" s="42" t="s">
        <v>180</v>
      </c>
      <c r="C22" s="414">
        <v>0</v>
      </c>
      <c r="D22" s="105"/>
      <c r="F22" s="406"/>
      <c r="G22" s="406"/>
      <c r="H22" s="406"/>
      <c r="I22" s="406"/>
      <c r="J22" s="406"/>
      <c r="K22" s="406"/>
      <c r="L22" s="406"/>
      <c r="M22" s="406"/>
      <c r="N22" s="406"/>
      <c r="O22" s="406"/>
    </row>
    <row r="23" spans="1:15 16334:16335" s="38" customFormat="1" ht="30">
      <c r="A23" s="35">
        <v>14</v>
      </c>
      <c r="B23" s="42" t="s">
        <v>181</v>
      </c>
      <c r="C23" s="410">
        <v>6539.2167968999993</v>
      </c>
      <c r="D23" s="105"/>
      <c r="F23" s="406"/>
      <c r="G23" s="406"/>
      <c r="H23" s="406"/>
      <c r="I23" s="406"/>
      <c r="J23" s="406"/>
      <c r="K23" s="406"/>
      <c r="L23" s="406"/>
      <c r="M23" s="406"/>
      <c r="N23" s="406"/>
      <c r="O23" s="406"/>
    </row>
    <row r="24" spans="1:15 16334:16335" s="38" customFormat="1">
      <c r="A24" s="35">
        <v>15</v>
      </c>
      <c r="B24" s="42" t="s">
        <v>182</v>
      </c>
      <c r="C24" s="410">
        <v>69.885334499999999</v>
      </c>
      <c r="D24" s="105"/>
      <c r="F24" s="406"/>
      <c r="G24" s="406"/>
      <c r="H24" s="406"/>
      <c r="I24" s="406"/>
      <c r="J24" s="406"/>
      <c r="K24" s="406"/>
      <c r="L24" s="406"/>
      <c r="M24" s="406"/>
      <c r="N24" s="406"/>
      <c r="O24" s="406"/>
    </row>
    <row r="25" spans="1:15 16334:16335" s="38" customFormat="1" ht="30">
      <c r="A25" s="35">
        <v>16</v>
      </c>
      <c r="B25" s="42" t="s">
        <v>183</v>
      </c>
      <c r="C25" s="410">
        <v>0</v>
      </c>
      <c r="D25" s="105"/>
      <c r="F25" s="406"/>
      <c r="G25" s="406"/>
      <c r="H25" s="406"/>
      <c r="I25" s="406"/>
      <c r="J25" s="406"/>
      <c r="K25" s="406"/>
      <c r="L25" s="406"/>
      <c r="M25" s="406"/>
      <c r="N25" s="406"/>
      <c r="O25" s="406"/>
    </row>
    <row r="26" spans="1:15 16334:16335" s="38" customFormat="1">
      <c r="A26" s="35">
        <v>17</v>
      </c>
      <c r="B26" s="205" t="s">
        <v>184</v>
      </c>
      <c r="C26" s="415"/>
      <c r="D26" s="106"/>
      <c r="F26" s="406"/>
      <c r="G26" s="406"/>
      <c r="H26" s="406"/>
      <c r="I26" s="406"/>
      <c r="J26" s="406"/>
      <c r="K26" s="406"/>
      <c r="L26" s="406"/>
      <c r="M26" s="406"/>
      <c r="N26" s="406"/>
      <c r="O26" s="406"/>
    </row>
    <row r="27" spans="1:15 16334:16335" s="38" customFormat="1" ht="45">
      <c r="A27" s="35">
        <v>18</v>
      </c>
      <c r="B27" s="42" t="s">
        <v>185</v>
      </c>
      <c r="C27" s="214">
        <v>0</v>
      </c>
      <c r="D27" s="105"/>
      <c r="F27" s="406"/>
      <c r="G27" s="406"/>
      <c r="H27" s="406"/>
      <c r="I27" s="406"/>
      <c r="J27" s="406"/>
      <c r="K27" s="406"/>
      <c r="L27" s="406"/>
      <c r="M27" s="406"/>
      <c r="N27" s="406"/>
      <c r="O27" s="406"/>
    </row>
    <row r="28" spans="1:15 16334:16335" s="38" customFormat="1" ht="30">
      <c r="A28" s="35">
        <v>19</v>
      </c>
      <c r="B28" s="42" t="s">
        <v>186</v>
      </c>
      <c r="C28" s="214">
        <v>0</v>
      </c>
      <c r="D28" s="105"/>
      <c r="F28" s="406"/>
      <c r="G28" s="406"/>
      <c r="H28" s="406"/>
      <c r="I28" s="406"/>
      <c r="J28" s="406"/>
      <c r="K28" s="406"/>
      <c r="L28" s="406"/>
      <c r="M28" s="406"/>
      <c r="N28" s="406"/>
      <c r="O28" s="406"/>
    </row>
    <row r="29" spans="1:15 16334:16335" s="38" customFormat="1" ht="30">
      <c r="A29" s="35">
        <v>20</v>
      </c>
      <c r="B29" s="42" t="s">
        <v>187</v>
      </c>
      <c r="C29" s="214">
        <v>0</v>
      </c>
      <c r="D29" s="128" t="s">
        <v>636</v>
      </c>
      <c r="F29" s="406"/>
      <c r="G29" s="406"/>
      <c r="H29" s="406"/>
      <c r="I29" s="406"/>
      <c r="J29" s="406"/>
      <c r="K29" s="406"/>
      <c r="L29" s="406"/>
      <c r="M29" s="406"/>
      <c r="N29" s="406"/>
      <c r="O29" s="406"/>
      <c r="XDF29" s="45"/>
      <c r="XDG29" s="46"/>
    </row>
    <row r="30" spans="1:15 16334:16335" s="38" customFormat="1" ht="30">
      <c r="A30" s="35">
        <v>21</v>
      </c>
      <c r="B30" s="42" t="s">
        <v>188</v>
      </c>
      <c r="C30" s="214">
        <v>0</v>
      </c>
      <c r="D30" s="105"/>
      <c r="F30" s="406"/>
      <c r="G30" s="406"/>
      <c r="H30" s="406"/>
      <c r="I30" s="406"/>
      <c r="J30" s="406"/>
      <c r="K30" s="406"/>
      <c r="L30" s="406"/>
      <c r="M30" s="406"/>
      <c r="N30" s="406"/>
      <c r="O30" s="406"/>
      <c r="XDG30" s="46"/>
    </row>
    <row r="31" spans="1:15 16334:16335" s="38" customFormat="1">
      <c r="A31" s="35">
        <v>22</v>
      </c>
      <c r="B31" s="42" t="s">
        <v>189</v>
      </c>
      <c r="C31" s="214">
        <v>1647.9978289999899</v>
      </c>
      <c r="D31" s="105"/>
      <c r="F31" s="406"/>
      <c r="G31" s="406"/>
      <c r="H31" s="406"/>
      <c r="I31" s="406"/>
      <c r="J31" s="406"/>
      <c r="K31" s="406"/>
      <c r="L31" s="406"/>
      <c r="M31" s="406"/>
      <c r="N31" s="406"/>
      <c r="O31" s="406"/>
      <c r="XDG31" s="46"/>
    </row>
    <row r="32" spans="1:15 16334:16335" s="38" customFormat="1" ht="30">
      <c r="A32" s="35">
        <v>23</v>
      </c>
      <c r="B32" s="180" t="s">
        <v>190</v>
      </c>
      <c r="C32" s="214">
        <v>0</v>
      </c>
      <c r="D32" s="105"/>
      <c r="E32" s="47"/>
      <c r="F32" s="406"/>
      <c r="G32" s="406"/>
      <c r="H32" s="406"/>
      <c r="I32" s="406"/>
      <c r="J32" s="406"/>
      <c r="K32" s="406"/>
      <c r="L32" s="406"/>
      <c r="M32" s="406"/>
      <c r="N32" s="406"/>
      <c r="O32" s="406"/>
      <c r="XDG32" s="46"/>
    </row>
    <row r="33" spans="1:15 16334:16335" s="38" customFormat="1">
      <c r="A33" s="35">
        <v>24</v>
      </c>
      <c r="B33" s="180" t="s">
        <v>191</v>
      </c>
      <c r="C33" s="214">
        <v>0</v>
      </c>
      <c r="D33" s="105"/>
      <c r="E33" s="44"/>
      <c r="F33" s="406"/>
      <c r="G33" s="406"/>
      <c r="H33" s="406"/>
      <c r="I33" s="406"/>
      <c r="J33" s="406"/>
      <c r="K33" s="406"/>
      <c r="L33" s="406"/>
      <c r="M33" s="406"/>
      <c r="N33" s="406"/>
      <c r="O33" s="406"/>
      <c r="XDG33" s="46"/>
    </row>
    <row r="34" spans="1:15 16334:16335" s="38" customFormat="1">
      <c r="A34" s="35">
        <v>25</v>
      </c>
      <c r="B34" s="180" t="s">
        <v>192</v>
      </c>
      <c r="C34" s="214">
        <v>1647.9978289999899</v>
      </c>
      <c r="D34" s="105"/>
      <c r="F34" s="406"/>
      <c r="G34" s="406"/>
      <c r="H34" s="406"/>
      <c r="I34" s="406"/>
      <c r="J34" s="406"/>
      <c r="K34" s="406"/>
      <c r="L34" s="406"/>
      <c r="M34" s="406"/>
      <c r="N34" s="406"/>
      <c r="O34" s="406"/>
      <c r="XDG34" s="46"/>
    </row>
    <row r="35" spans="1:15 16334:16335" s="38" customFormat="1">
      <c r="A35" s="35">
        <v>26</v>
      </c>
      <c r="B35" s="205" t="s">
        <v>193</v>
      </c>
      <c r="C35" s="415"/>
      <c r="D35" s="106"/>
      <c r="E35" s="486"/>
      <c r="F35" s="406"/>
      <c r="G35" s="406"/>
      <c r="H35" s="406"/>
      <c r="I35" s="406"/>
      <c r="J35" s="406"/>
      <c r="K35" s="406"/>
      <c r="L35" s="406"/>
      <c r="M35" s="406"/>
      <c r="N35" s="406"/>
      <c r="O35" s="406"/>
      <c r="XDF35" s="45"/>
      <c r="XDG35" s="46"/>
    </row>
    <row r="36" spans="1:15 16334:16335" s="38" customFormat="1" ht="30">
      <c r="A36" s="35">
        <v>27</v>
      </c>
      <c r="B36" s="42" t="s">
        <v>194</v>
      </c>
      <c r="C36" s="416">
        <v>0</v>
      </c>
      <c r="D36" s="105"/>
      <c r="E36" s="486"/>
      <c r="F36" s="406"/>
      <c r="G36" s="406"/>
      <c r="H36" s="406"/>
      <c r="I36" s="406"/>
      <c r="J36" s="406"/>
      <c r="K36" s="406"/>
      <c r="L36" s="406"/>
      <c r="M36" s="406"/>
      <c r="N36" s="406"/>
      <c r="O36" s="406"/>
      <c r="XDG36" s="46"/>
    </row>
    <row r="37" spans="1:15 16334:16335" s="38" customFormat="1" ht="15.6">
      <c r="A37" s="35">
        <v>28</v>
      </c>
      <c r="B37" s="104" t="s">
        <v>732</v>
      </c>
      <c r="C37" s="417">
        <v>56341.594652299988</v>
      </c>
      <c r="D37" s="107"/>
      <c r="E37" s="486"/>
      <c r="F37" s="406"/>
      <c r="G37" s="406"/>
      <c r="H37" s="406"/>
      <c r="I37" s="406"/>
      <c r="J37" s="406"/>
      <c r="K37" s="406"/>
      <c r="L37" s="406"/>
      <c r="M37" s="406"/>
      <c r="N37" s="406"/>
      <c r="O37" s="406"/>
      <c r="XDG37" s="46"/>
    </row>
    <row r="38" spans="1:15 16334:16335" s="38" customFormat="1" ht="15.6">
      <c r="A38" s="35">
        <v>29</v>
      </c>
      <c r="B38" s="104" t="s">
        <v>195</v>
      </c>
      <c r="C38" s="417">
        <v>4397880.5270379996</v>
      </c>
      <c r="D38" s="107"/>
      <c r="E38" s="486"/>
      <c r="F38" s="406"/>
      <c r="G38" s="406"/>
      <c r="H38" s="406"/>
      <c r="I38" s="406"/>
      <c r="J38" s="406"/>
      <c r="K38" s="406"/>
      <c r="L38" s="406"/>
      <c r="M38" s="406"/>
      <c r="N38" s="406"/>
      <c r="O38" s="406"/>
      <c r="XDG38" s="46"/>
    </row>
    <row r="39" spans="1:15 16334:16335" s="38" customFormat="1" ht="15.6">
      <c r="A39" s="35"/>
      <c r="B39" s="82" t="s">
        <v>196</v>
      </c>
      <c r="C39" s="412"/>
      <c r="D39" s="108"/>
      <c r="E39" s="50"/>
      <c r="F39" s="406"/>
      <c r="G39" s="406"/>
      <c r="H39" s="406"/>
      <c r="I39" s="406"/>
      <c r="J39" s="406"/>
      <c r="K39" s="406"/>
      <c r="L39" s="406"/>
      <c r="M39" s="406"/>
      <c r="N39" s="406"/>
      <c r="O39" s="406"/>
      <c r="XDG39" s="46"/>
    </row>
    <row r="40" spans="1:15 16334:16335" s="38" customFormat="1" ht="30">
      <c r="A40" s="35">
        <v>30</v>
      </c>
      <c r="B40" s="105" t="s">
        <v>197</v>
      </c>
      <c r="C40" s="416">
        <v>608720.66620900005</v>
      </c>
      <c r="D40" s="128" t="s">
        <v>326</v>
      </c>
      <c r="E40" s="50"/>
      <c r="F40" s="406"/>
      <c r="G40" s="406"/>
      <c r="H40" s="406"/>
      <c r="I40" s="406"/>
      <c r="J40" s="406"/>
      <c r="K40" s="406"/>
      <c r="L40" s="406"/>
      <c r="M40" s="406"/>
      <c r="N40" s="406"/>
      <c r="O40" s="406"/>
      <c r="XDF40" s="45"/>
      <c r="XDG40" s="46"/>
    </row>
    <row r="41" spans="1:15 16334:16335" s="38" customFormat="1">
      <c r="A41" s="35">
        <v>31</v>
      </c>
      <c r="B41" s="181" t="s">
        <v>198</v>
      </c>
      <c r="C41" s="415"/>
      <c r="D41" s="106"/>
      <c r="E41" s="50"/>
      <c r="F41" s="406"/>
      <c r="G41" s="406"/>
      <c r="H41" s="406"/>
      <c r="I41" s="406"/>
      <c r="J41" s="406"/>
      <c r="K41" s="406"/>
      <c r="L41" s="406"/>
      <c r="M41" s="406"/>
      <c r="N41" s="406"/>
      <c r="O41" s="406"/>
      <c r="XDG41" s="46"/>
    </row>
    <row r="42" spans="1:15 16334:16335" s="38" customFormat="1">
      <c r="A42" s="35">
        <v>32</v>
      </c>
      <c r="B42" s="179" t="s">
        <v>199</v>
      </c>
      <c r="C42" s="416">
        <v>608720.66620900005</v>
      </c>
      <c r="D42" s="105"/>
      <c r="E42" s="50"/>
      <c r="F42" s="406"/>
      <c r="G42" s="406"/>
      <c r="H42" s="406"/>
      <c r="I42" s="406"/>
      <c r="J42" s="406"/>
      <c r="K42" s="406"/>
      <c r="L42" s="406"/>
      <c r="M42" s="406"/>
      <c r="N42" s="406"/>
      <c r="O42" s="406"/>
      <c r="XDG42" s="46"/>
    </row>
    <row r="43" spans="1:15 16334:16335" s="38" customFormat="1" ht="15" customHeight="1">
      <c r="A43" s="35">
        <v>33</v>
      </c>
      <c r="B43" s="106" t="s">
        <v>200</v>
      </c>
      <c r="C43" s="415"/>
      <c r="D43" s="106"/>
      <c r="E43" s="50"/>
      <c r="F43" s="406"/>
      <c r="G43" s="406"/>
      <c r="H43" s="406"/>
      <c r="I43" s="406"/>
      <c r="J43" s="406"/>
      <c r="K43" s="406"/>
      <c r="L43" s="406"/>
      <c r="M43" s="406"/>
      <c r="N43" s="406"/>
      <c r="O43" s="406"/>
      <c r="XDG43" s="46"/>
    </row>
    <row r="44" spans="1:15 16334:16335" s="38" customFormat="1" ht="30">
      <c r="A44" s="35">
        <v>34</v>
      </c>
      <c r="B44" s="106" t="s">
        <v>201</v>
      </c>
      <c r="C44" s="415"/>
      <c r="D44" s="106"/>
      <c r="E44" s="50"/>
      <c r="F44" s="406"/>
      <c r="G44" s="406"/>
      <c r="H44" s="406"/>
      <c r="I44" s="406"/>
      <c r="J44" s="406"/>
      <c r="K44" s="406"/>
      <c r="L44" s="406"/>
      <c r="M44" s="406"/>
      <c r="N44" s="406"/>
      <c r="O44" s="406"/>
      <c r="XDF44" s="45"/>
      <c r="XDG44" s="46"/>
    </row>
    <row r="45" spans="1:15 16334:16335" s="38" customFormat="1">
      <c r="A45" s="35">
        <v>35</v>
      </c>
      <c r="B45" s="126" t="s">
        <v>202</v>
      </c>
      <c r="C45" s="415"/>
      <c r="D45" s="106"/>
      <c r="E45" s="50"/>
      <c r="F45" s="406"/>
      <c r="G45" s="406"/>
      <c r="H45" s="406"/>
      <c r="I45" s="406"/>
      <c r="J45" s="406"/>
      <c r="K45" s="406"/>
      <c r="L45" s="406"/>
      <c r="M45" s="406"/>
      <c r="N45" s="406"/>
      <c r="O45" s="406"/>
      <c r="XDG45" s="46"/>
    </row>
    <row r="46" spans="1:15 16334:16335" s="38" customFormat="1">
      <c r="A46" s="35">
        <v>36</v>
      </c>
      <c r="B46" s="105" t="s">
        <v>203</v>
      </c>
      <c r="C46" s="416">
        <v>608720.66620900005</v>
      </c>
      <c r="D46" s="105"/>
      <c r="E46" s="52"/>
      <c r="F46" s="406"/>
      <c r="G46" s="406"/>
      <c r="H46" s="406"/>
      <c r="I46" s="406"/>
      <c r="J46" s="406"/>
      <c r="K46" s="406"/>
      <c r="L46" s="406"/>
      <c r="M46" s="406"/>
      <c r="N46" s="406"/>
      <c r="O46" s="406"/>
      <c r="XDG46" s="46"/>
    </row>
    <row r="47" spans="1:15 16334:16335" s="38" customFormat="1" ht="15.6">
      <c r="A47" s="35"/>
      <c r="B47" s="82" t="s">
        <v>204</v>
      </c>
      <c r="C47" s="412"/>
      <c r="D47" s="108"/>
      <c r="F47" s="406"/>
      <c r="G47" s="406"/>
      <c r="H47" s="406"/>
      <c r="I47" s="406"/>
      <c r="J47" s="406"/>
      <c r="K47" s="406"/>
      <c r="L47" s="406"/>
      <c r="M47" s="406"/>
      <c r="N47" s="406"/>
      <c r="O47" s="406"/>
      <c r="XDG47" s="46"/>
    </row>
    <row r="48" spans="1:15 16334:16335" s="38" customFormat="1">
      <c r="A48" s="35">
        <v>37</v>
      </c>
      <c r="B48" s="133" t="s">
        <v>205</v>
      </c>
      <c r="C48" s="418"/>
      <c r="D48" s="133"/>
      <c r="F48" s="339"/>
      <c r="G48" s="406"/>
      <c r="H48" s="406"/>
      <c r="I48" s="406"/>
      <c r="J48" s="406"/>
      <c r="K48" s="406"/>
      <c r="L48" s="406"/>
      <c r="M48" s="406"/>
      <c r="N48" s="406"/>
      <c r="O48" s="406"/>
    </row>
    <row r="49" spans="1:15" s="38" customFormat="1">
      <c r="A49" s="35">
        <v>38</v>
      </c>
      <c r="B49" s="133" t="s">
        <v>206</v>
      </c>
      <c r="C49" s="418"/>
      <c r="D49" s="133"/>
      <c r="F49" s="406"/>
      <c r="G49" s="406"/>
      <c r="H49" s="406"/>
      <c r="I49" s="406"/>
      <c r="J49" s="406"/>
      <c r="K49" s="406"/>
      <c r="L49" s="406"/>
      <c r="M49" s="406"/>
      <c r="N49" s="406"/>
      <c r="O49" s="406"/>
    </row>
    <row r="50" spans="1:15" s="38" customFormat="1" ht="45">
      <c r="A50" s="35">
        <v>39</v>
      </c>
      <c r="B50" s="105" t="s">
        <v>207</v>
      </c>
      <c r="C50" s="416">
        <v>0</v>
      </c>
      <c r="D50" s="105"/>
      <c r="F50" s="406"/>
      <c r="G50" s="406"/>
      <c r="H50" s="406"/>
      <c r="I50" s="406"/>
      <c r="J50" s="406"/>
      <c r="K50" s="406"/>
      <c r="L50" s="406"/>
      <c r="M50" s="406"/>
      <c r="N50" s="406"/>
      <c r="O50" s="406"/>
    </row>
    <row r="51" spans="1:15" s="38" customFormat="1" ht="30">
      <c r="A51" s="35">
        <v>40</v>
      </c>
      <c r="B51" s="105" t="s">
        <v>208</v>
      </c>
      <c r="C51" s="416">
        <v>0</v>
      </c>
      <c r="D51" s="105"/>
      <c r="F51" s="406"/>
      <c r="G51" s="406"/>
      <c r="H51" s="406"/>
      <c r="I51" s="406"/>
      <c r="J51" s="406"/>
      <c r="K51" s="406"/>
      <c r="L51" s="406"/>
      <c r="M51" s="406"/>
      <c r="N51" s="406"/>
      <c r="O51" s="406"/>
    </row>
    <row r="52" spans="1:15" s="38" customFormat="1">
      <c r="A52" s="35">
        <v>41</v>
      </c>
      <c r="B52" s="106" t="s">
        <v>193</v>
      </c>
      <c r="C52" s="415"/>
      <c r="D52" s="106"/>
      <c r="F52" s="406"/>
      <c r="G52" s="406"/>
      <c r="H52" s="406"/>
      <c r="I52" s="406"/>
      <c r="J52" s="406"/>
      <c r="K52" s="406"/>
      <c r="L52" s="406"/>
      <c r="M52" s="406"/>
      <c r="N52" s="406"/>
      <c r="O52" s="406"/>
    </row>
    <row r="53" spans="1:15" s="38" customFormat="1" ht="30">
      <c r="A53" s="35">
        <v>42</v>
      </c>
      <c r="B53" s="105" t="s">
        <v>209</v>
      </c>
      <c r="C53" s="416">
        <v>0</v>
      </c>
      <c r="D53" s="105"/>
      <c r="F53" s="406"/>
      <c r="G53" s="406"/>
      <c r="H53" s="406"/>
      <c r="I53" s="406"/>
      <c r="J53" s="406"/>
      <c r="K53" s="406"/>
      <c r="L53" s="406"/>
      <c r="M53" s="406"/>
      <c r="N53" s="406"/>
      <c r="O53" s="406"/>
    </row>
    <row r="54" spans="1:15" s="38" customFormat="1" ht="15.6">
      <c r="A54" s="35">
        <v>43</v>
      </c>
      <c r="B54" s="107" t="s">
        <v>210</v>
      </c>
      <c r="C54" s="417">
        <v>0</v>
      </c>
      <c r="D54" s="105"/>
      <c r="F54" s="406"/>
      <c r="G54" s="406"/>
      <c r="H54" s="406"/>
      <c r="I54" s="406"/>
      <c r="J54" s="406"/>
      <c r="K54" s="406"/>
      <c r="L54" s="406"/>
      <c r="M54" s="406"/>
      <c r="N54" s="406"/>
      <c r="O54" s="406"/>
    </row>
    <row r="55" spans="1:15" s="38" customFormat="1" ht="15.6">
      <c r="A55" s="35">
        <v>44</v>
      </c>
      <c r="B55" s="107" t="s">
        <v>211</v>
      </c>
      <c r="C55" s="417">
        <v>608720.66620900005</v>
      </c>
      <c r="D55" s="105"/>
      <c r="F55" s="406"/>
      <c r="G55" s="406"/>
      <c r="H55" s="406"/>
      <c r="I55" s="406"/>
      <c r="J55" s="406"/>
      <c r="K55" s="406"/>
      <c r="L55" s="406"/>
      <c r="M55" s="406"/>
      <c r="N55" s="406"/>
      <c r="O55" s="406"/>
    </row>
    <row r="56" spans="1:15" s="38" customFormat="1" ht="15.6">
      <c r="A56" s="35">
        <v>45</v>
      </c>
      <c r="B56" s="107" t="s">
        <v>212</v>
      </c>
      <c r="C56" s="417">
        <v>5006601.1932469998</v>
      </c>
      <c r="D56" s="105"/>
      <c r="F56" s="406"/>
      <c r="G56" s="406"/>
      <c r="H56" s="406"/>
      <c r="I56" s="406"/>
      <c r="J56" s="406"/>
      <c r="K56" s="406"/>
      <c r="L56" s="406"/>
      <c r="M56" s="406"/>
      <c r="N56" s="406"/>
      <c r="O56" s="406"/>
    </row>
    <row r="57" spans="1:15" s="38" customFormat="1" ht="15.6">
      <c r="A57" s="35"/>
      <c r="B57" s="82" t="s">
        <v>213</v>
      </c>
      <c r="C57" s="412"/>
      <c r="D57" s="108"/>
      <c r="F57" s="406"/>
      <c r="G57" s="406"/>
      <c r="H57" s="406"/>
      <c r="I57" s="406"/>
      <c r="J57" s="406"/>
      <c r="K57" s="406"/>
      <c r="L57" s="406"/>
      <c r="M57" s="406"/>
      <c r="N57" s="406"/>
      <c r="O57" s="406"/>
    </row>
    <row r="58" spans="1:15" s="38" customFormat="1" ht="30">
      <c r="A58" s="35">
        <v>46</v>
      </c>
      <c r="B58" s="105" t="s">
        <v>214</v>
      </c>
      <c r="C58" s="416">
        <v>1679131.5805240001</v>
      </c>
      <c r="D58" s="105"/>
      <c r="F58" s="406"/>
      <c r="G58" s="406"/>
      <c r="H58" s="406"/>
      <c r="I58" s="406"/>
      <c r="J58" s="406"/>
      <c r="K58" s="406"/>
      <c r="L58" s="406"/>
      <c r="M58" s="406"/>
      <c r="N58" s="406"/>
      <c r="O58" s="406"/>
    </row>
    <row r="59" spans="1:15" s="38" customFormat="1">
      <c r="A59" s="35">
        <v>47</v>
      </c>
      <c r="B59" s="105" t="s">
        <v>215</v>
      </c>
      <c r="C59" s="416">
        <v>0</v>
      </c>
      <c r="D59" s="105"/>
      <c r="F59" s="406"/>
      <c r="G59" s="406"/>
      <c r="H59" s="406"/>
      <c r="I59" s="406"/>
      <c r="J59" s="406"/>
      <c r="K59" s="406"/>
      <c r="L59" s="406"/>
      <c r="M59" s="406"/>
      <c r="N59" s="406"/>
      <c r="O59" s="406"/>
    </row>
    <row r="60" spans="1:15" s="38" customFormat="1" ht="30">
      <c r="A60" s="35">
        <v>48</v>
      </c>
      <c r="B60" s="105" t="s">
        <v>216</v>
      </c>
      <c r="C60" s="416" t="s">
        <v>261</v>
      </c>
      <c r="D60" s="105"/>
      <c r="F60" s="406"/>
      <c r="G60" s="406"/>
      <c r="H60" s="406"/>
      <c r="I60" s="406"/>
      <c r="J60" s="406"/>
      <c r="K60" s="406"/>
      <c r="L60" s="406"/>
      <c r="M60" s="406"/>
      <c r="N60" s="406"/>
      <c r="O60" s="406"/>
    </row>
    <row r="61" spans="1:15" s="38" customFormat="1">
      <c r="A61" s="35">
        <v>49</v>
      </c>
      <c r="B61" s="179" t="s">
        <v>202</v>
      </c>
      <c r="C61" s="416" t="s">
        <v>261</v>
      </c>
      <c r="D61" s="105"/>
      <c r="F61" s="406"/>
      <c r="G61" s="406"/>
      <c r="H61" s="406"/>
      <c r="I61" s="406"/>
      <c r="J61" s="406"/>
      <c r="K61" s="406"/>
      <c r="L61" s="406"/>
      <c r="M61" s="406"/>
      <c r="N61" s="406"/>
      <c r="O61" s="406"/>
    </row>
    <row r="62" spans="1:15" s="38" customFormat="1">
      <c r="A62" s="35">
        <v>50</v>
      </c>
      <c r="B62" s="105" t="s">
        <v>217</v>
      </c>
      <c r="C62" s="416">
        <v>293000</v>
      </c>
      <c r="D62" s="105"/>
      <c r="F62" s="406"/>
      <c r="G62" s="406"/>
      <c r="H62" s="406"/>
      <c r="I62" s="406"/>
      <c r="J62" s="406"/>
      <c r="K62" s="406"/>
      <c r="L62" s="406"/>
      <c r="M62" s="406"/>
      <c r="N62" s="406"/>
      <c r="O62" s="406"/>
    </row>
    <row r="63" spans="1:15" s="38" customFormat="1" ht="15.6">
      <c r="A63" s="35">
        <v>51</v>
      </c>
      <c r="B63" s="107" t="s">
        <v>218</v>
      </c>
      <c r="C63" s="417">
        <v>1972131.5805240001</v>
      </c>
      <c r="D63" s="105"/>
    </row>
    <row r="64" spans="1:15" s="38" customFormat="1" ht="15.6">
      <c r="A64" s="35"/>
      <c r="B64" s="82" t="s">
        <v>219</v>
      </c>
      <c r="C64" s="412"/>
      <c r="D64" s="108"/>
    </row>
    <row r="65" spans="1:5" s="38" customFormat="1">
      <c r="A65" s="35">
        <v>52</v>
      </c>
      <c r="B65" s="106" t="s">
        <v>220</v>
      </c>
      <c r="C65" s="415"/>
      <c r="D65" s="106"/>
    </row>
    <row r="66" spans="1:5" s="38" customFormat="1">
      <c r="A66" s="35">
        <v>53</v>
      </c>
      <c r="B66" s="106" t="s">
        <v>221</v>
      </c>
      <c r="C66" s="415"/>
      <c r="D66" s="106"/>
    </row>
    <row r="67" spans="1:5" s="38" customFormat="1" ht="45">
      <c r="A67" s="35">
        <v>54</v>
      </c>
      <c r="B67" s="105" t="s">
        <v>222</v>
      </c>
      <c r="C67" s="417" t="s">
        <v>261</v>
      </c>
      <c r="D67" s="105"/>
    </row>
    <row r="68" spans="1:5" s="38" customFormat="1" ht="45">
      <c r="A68" s="182" t="s">
        <v>223</v>
      </c>
      <c r="B68" s="105" t="s">
        <v>224</v>
      </c>
      <c r="C68" s="417" t="s">
        <v>261</v>
      </c>
      <c r="D68" s="105"/>
    </row>
    <row r="69" spans="1:5" s="38" customFormat="1" ht="47.25" customHeight="1">
      <c r="A69" s="35">
        <v>55</v>
      </c>
      <c r="B69" s="105" t="s">
        <v>225</v>
      </c>
      <c r="C69" s="417" t="s">
        <v>261</v>
      </c>
      <c r="D69" s="105"/>
    </row>
    <row r="70" spans="1:5" s="38" customFormat="1">
      <c r="A70" s="35">
        <v>56</v>
      </c>
      <c r="B70" s="106" t="s">
        <v>193</v>
      </c>
      <c r="C70" s="419"/>
      <c r="D70" s="106"/>
    </row>
    <row r="71" spans="1:5" s="38" customFormat="1" ht="15.6">
      <c r="A71" s="35">
        <v>57</v>
      </c>
      <c r="B71" s="107" t="s">
        <v>226</v>
      </c>
      <c r="C71" s="417">
        <v>0</v>
      </c>
      <c r="D71" s="105"/>
    </row>
    <row r="72" spans="1:5" s="38" customFormat="1" ht="15.6">
      <c r="A72" s="35">
        <v>58</v>
      </c>
      <c r="B72" s="107" t="s">
        <v>227</v>
      </c>
      <c r="C72" s="420">
        <v>1972131.5805240001</v>
      </c>
      <c r="D72" s="105"/>
    </row>
    <row r="73" spans="1:5" s="38" customFormat="1" ht="15.6">
      <c r="A73" s="35">
        <v>59</v>
      </c>
      <c r="B73" s="107" t="s">
        <v>228</v>
      </c>
      <c r="C73" s="420">
        <v>6978732.7737710001</v>
      </c>
      <c r="D73" s="105"/>
    </row>
    <row r="74" spans="1:5" s="38" customFormat="1" ht="15.6">
      <c r="A74" s="35">
        <v>60</v>
      </c>
      <c r="B74" s="107" t="s">
        <v>229</v>
      </c>
      <c r="C74" s="420">
        <v>39552228.538681999</v>
      </c>
      <c r="D74" s="105"/>
    </row>
    <row r="75" spans="1:5" s="38" customFormat="1" ht="15.6">
      <c r="A75" s="35"/>
      <c r="B75" s="127" t="s">
        <v>230</v>
      </c>
      <c r="C75" s="421"/>
      <c r="D75" s="108"/>
    </row>
    <row r="76" spans="1:5" s="38" customFormat="1" ht="15.6">
      <c r="A76" s="35">
        <v>61</v>
      </c>
      <c r="B76" s="107" t="s">
        <v>231</v>
      </c>
      <c r="C76" s="422">
        <v>0.11119172520802163</v>
      </c>
      <c r="D76" s="105"/>
    </row>
    <row r="77" spans="1:5" s="38" customFormat="1" ht="15.6">
      <c r="A77" s="35">
        <v>62</v>
      </c>
      <c r="B77" s="107" t="s">
        <v>232</v>
      </c>
      <c r="C77" s="422">
        <v>0.12658202529221721</v>
      </c>
      <c r="D77" s="105"/>
    </row>
    <row r="78" spans="1:5" s="38" customFormat="1" ht="15.6">
      <c r="A78" s="35">
        <v>63</v>
      </c>
      <c r="B78" s="107" t="s">
        <v>233</v>
      </c>
      <c r="C78" s="422">
        <v>0.17644347819607215</v>
      </c>
      <c r="D78" s="105"/>
    </row>
    <row r="79" spans="1:5" s="38" customFormat="1" ht="31.2">
      <c r="A79" s="35">
        <v>64</v>
      </c>
      <c r="B79" s="107" t="s">
        <v>234</v>
      </c>
      <c r="C79" s="422">
        <v>2.6249999999999999E-2</v>
      </c>
      <c r="D79" s="105"/>
    </row>
    <row r="80" spans="1:5" s="38" customFormat="1">
      <c r="A80" s="35">
        <v>65</v>
      </c>
      <c r="B80" s="179" t="s">
        <v>235</v>
      </c>
      <c r="C80" s="423">
        <v>1.8749999999999999E-2</v>
      </c>
      <c r="D80" s="105"/>
      <c r="E80" s="47"/>
    </row>
    <row r="81" spans="1:4" s="38" customFormat="1">
      <c r="A81" s="35">
        <v>66</v>
      </c>
      <c r="B81" s="179" t="s">
        <v>236</v>
      </c>
      <c r="C81" s="424">
        <v>0</v>
      </c>
      <c r="D81" s="105"/>
    </row>
    <row r="82" spans="1:4" s="38" customFormat="1">
      <c r="A82" s="35">
        <v>67</v>
      </c>
      <c r="B82" s="179" t="s">
        <v>237</v>
      </c>
      <c r="C82" s="423">
        <v>7.4999999999999997E-3</v>
      </c>
      <c r="D82" s="105"/>
    </row>
    <row r="83" spans="1:4" s="38" customFormat="1" ht="31.2">
      <c r="A83" s="35">
        <v>68</v>
      </c>
      <c r="B83" s="107" t="s">
        <v>238</v>
      </c>
      <c r="C83" s="422">
        <v>6.6189999999999999E-2</v>
      </c>
      <c r="D83" s="105"/>
    </row>
    <row r="84" spans="1:4" s="38" customFormat="1">
      <c r="A84" s="35"/>
      <c r="B84" s="106" t="s">
        <v>239</v>
      </c>
      <c r="C84" s="419"/>
      <c r="D84" s="106"/>
    </row>
    <row r="85" spans="1:4" s="38" customFormat="1">
      <c r="A85" s="35">
        <v>69</v>
      </c>
      <c r="B85" s="105" t="s">
        <v>240</v>
      </c>
      <c r="C85" s="423">
        <v>5.2499999999999998E-2</v>
      </c>
      <c r="D85" s="105"/>
    </row>
    <row r="86" spans="1:4" s="38" customFormat="1">
      <c r="A86" s="35">
        <v>70</v>
      </c>
      <c r="B86" s="105" t="s">
        <v>241</v>
      </c>
      <c r="C86" s="423">
        <v>6.7500000000000004E-2</v>
      </c>
      <c r="D86" s="105"/>
    </row>
    <row r="87" spans="1:4" s="38" customFormat="1">
      <c r="A87" s="35">
        <v>71</v>
      </c>
      <c r="B87" s="105" t="s">
        <v>242</v>
      </c>
      <c r="C87" s="423">
        <v>8.7499999999999994E-2</v>
      </c>
      <c r="D87" s="105"/>
    </row>
    <row r="88" spans="1:4" s="38" customFormat="1" ht="15.6">
      <c r="A88" s="35"/>
      <c r="B88" s="127" t="s">
        <v>243</v>
      </c>
      <c r="C88" s="421"/>
      <c r="D88" s="108"/>
    </row>
    <row r="89" spans="1:4" s="38" customFormat="1" ht="15.6">
      <c r="A89" s="35">
        <v>72</v>
      </c>
      <c r="B89" s="105" t="s">
        <v>244</v>
      </c>
      <c r="C89" s="420" t="s">
        <v>261</v>
      </c>
      <c r="D89" s="105"/>
    </row>
    <row r="90" spans="1:4" s="38" customFormat="1" ht="15.6">
      <c r="A90" s="35">
        <v>73</v>
      </c>
      <c r="B90" s="105" t="s">
        <v>245</v>
      </c>
      <c r="C90" s="420" t="s">
        <v>261</v>
      </c>
      <c r="D90" s="105"/>
    </row>
    <row r="91" spans="1:4" s="38" customFormat="1" ht="15.6">
      <c r="A91" s="35">
        <v>74</v>
      </c>
      <c r="B91" s="105" t="s">
        <v>246</v>
      </c>
      <c r="C91" s="420" t="s">
        <v>261</v>
      </c>
      <c r="D91" s="105"/>
    </row>
    <row r="92" spans="1:4" s="38" customFormat="1" ht="30">
      <c r="A92" s="35">
        <v>75</v>
      </c>
      <c r="B92" s="105" t="s">
        <v>247</v>
      </c>
      <c r="C92" s="420" t="s">
        <v>261</v>
      </c>
      <c r="D92" s="105"/>
    </row>
    <row r="93" spans="1:4" s="38" customFormat="1" ht="15.6">
      <c r="A93" s="35"/>
      <c r="B93" s="127" t="s">
        <v>248</v>
      </c>
      <c r="C93" s="421"/>
      <c r="D93" s="108"/>
    </row>
    <row r="94" spans="1:4" s="38" customFormat="1" ht="30">
      <c r="A94" s="35">
        <v>76</v>
      </c>
      <c r="B94" s="105" t="s">
        <v>249</v>
      </c>
      <c r="C94" s="425">
        <v>293000</v>
      </c>
      <c r="D94" s="105"/>
    </row>
    <row r="95" spans="1:4" s="38" customFormat="1">
      <c r="A95" s="35">
        <v>77</v>
      </c>
      <c r="B95" s="105" t="s">
        <v>250</v>
      </c>
      <c r="C95" s="425">
        <v>379171.86619183753</v>
      </c>
      <c r="D95" s="105"/>
    </row>
    <row r="96" spans="1:4" s="38" customFormat="1" ht="31.2">
      <c r="A96" s="35">
        <v>78</v>
      </c>
      <c r="B96" s="107" t="s">
        <v>251</v>
      </c>
      <c r="C96" s="420" t="s">
        <v>261</v>
      </c>
      <c r="D96" s="105"/>
    </row>
    <row r="97" spans="1:4" s="38" customFormat="1" ht="15.6">
      <c r="A97" s="35">
        <v>79</v>
      </c>
      <c r="B97" s="107" t="s">
        <v>252</v>
      </c>
      <c r="C97" s="420" t="s">
        <v>261</v>
      </c>
      <c r="D97" s="105"/>
    </row>
    <row r="98" spans="1:4" s="38" customFormat="1" ht="31.2">
      <c r="A98" s="35"/>
      <c r="B98" s="127" t="s">
        <v>253</v>
      </c>
      <c r="C98" s="421"/>
      <c r="D98" s="108"/>
    </row>
    <row r="99" spans="1:4" s="38" customFormat="1" ht="15.6">
      <c r="A99" s="35">
        <v>80</v>
      </c>
      <c r="B99" s="109" t="s">
        <v>254</v>
      </c>
      <c r="C99" s="419"/>
      <c r="D99" s="106"/>
    </row>
    <row r="100" spans="1:4" s="38" customFormat="1" ht="31.2">
      <c r="A100" s="35">
        <v>81</v>
      </c>
      <c r="B100" s="109" t="s">
        <v>255</v>
      </c>
      <c r="C100" s="419"/>
      <c r="D100" s="106"/>
    </row>
    <row r="101" spans="1:4" s="38" customFormat="1" ht="15.6">
      <c r="A101" s="35">
        <v>82</v>
      </c>
      <c r="B101" s="109" t="s">
        <v>256</v>
      </c>
      <c r="C101" s="419"/>
      <c r="D101" s="106"/>
    </row>
    <row r="102" spans="1:4" s="38" customFormat="1" ht="31.2">
      <c r="A102" s="35">
        <v>83</v>
      </c>
      <c r="B102" s="109" t="s">
        <v>257</v>
      </c>
      <c r="C102" s="419"/>
      <c r="D102" s="106"/>
    </row>
    <row r="103" spans="1:4" s="38" customFormat="1" ht="15.6">
      <c r="A103" s="35">
        <v>84</v>
      </c>
      <c r="B103" s="110" t="s">
        <v>258</v>
      </c>
      <c r="C103" s="420" t="s">
        <v>261</v>
      </c>
      <c r="D103" s="105"/>
    </row>
    <row r="104" spans="1:4" s="38" customFormat="1" ht="31.2">
      <c r="A104" s="35">
        <v>85</v>
      </c>
      <c r="B104" s="110" t="s">
        <v>259</v>
      </c>
      <c r="C104" s="420" t="s">
        <v>261</v>
      </c>
      <c r="D104" s="105"/>
    </row>
    <row r="105" spans="1:4" s="38" customFormat="1" ht="15.6">
      <c r="A105" s="94"/>
      <c r="B105" s="94"/>
      <c r="C105" s="122"/>
      <c r="D105" s="123"/>
    </row>
    <row r="106" spans="1:4" s="38" customFormat="1" ht="15.6">
      <c r="A106" s="94"/>
      <c r="B106" s="426" t="s">
        <v>733</v>
      </c>
      <c r="C106" s="122"/>
      <c r="D106" s="123"/>
    </row>
    <row r="107" spans="1:4" s="38" customFormat="1" ht="15.6">
      <c r="A107" s="94"/>
      <c r="B107" s="94"/>
      <c r="C107" s="122"/>
      <c r="D107" s="123"/>
    </row>
    <row r="108" spans="1:4" s="38" customFormat="1" ht="15.6">
      <c r="A108" s="94"/>
      <c r="B108" s="94"/>
      <c r="C108" s="122"/>
      <c r="D108" s="123"/>
    </row>
    <row r="109" spans="1:4" s="38" customFormat="1" ht="15.6">
      <c r="A109" s="94"/>
      <c r="B109" s="94"/>
      <c r="C109" s="122"/>
      <c r="D109" s="123"/>
    </row>
    <row r="110" spans="1:4" s="38" customFormat="1" ht="15.6">
      <c r="A110" s="94"/>
      <c r="B110" s="94"/>
      <c r="C110" s="122"/>
      <c r="D110" s="123"/>
    </row>
    <row r="111" spans="1:4" s="38" customFormat="1" ht="15.6">
      <c r="A111" s="94"/>
      <c r="B111" s="94"/>
      <c r="C111" s="122"/>
      <c r="D111" s="123"/>
    </row>
    <row r="112" spans="1:4" s="38" customFormat="1" ht="15.6">
      <c r="A112" s="94"/>
      <c r="B112" s="94"/>
      <c r="C112" s="122"/>
      <c r="D112" s="123"/>
    </row>
    <row r="113" spans="1:5" s="38" customFormat="1" ht="15.6">
      <c r="A113" s="94"/>
      <c r="B113" s="94"/>
      <c r="C113" s="122"/>
      <c r="D113" s="123"/>
    </row>
    <row r="114" spans="1:5" s="38" customFormat="1" ht="15.6">
      <c r="A114" s="94"/>
      <c r="B114" s="94"/>
      <c r="C114" s="122"/>
      <c r="D114" s="123"/>
    </row>
    <row r="115" spans="1:5" s="38" customFormat="1" ht="15.6">
      <c r="A115" s="94"/>
      <c r="B115" s="94"/>
      <c r="C115" s="122"/>
      <c r="D115" s="123"/>
    </row>
    <row r="116" spans="1:5" s="38" customFormat="1" ht="15.6">
      <c r="A116" s="94"/>
      <c r="B116" s="94"/>
      <c r="C116" s="122"/>
      <c r="D116" s="123"/>
    </row>
    <row r="117" spans="1:5" s="38" customFormat="1" ht="15" customHeight="1">
      <c r="A117" s="94"/>
      <c r="C117" s="148"/>
      <c r="D117" s="35"/>
      <c r="E117" s="30"/>
    </row>
    <row r="118" spans="1:5" ht="16.5" hidden="1" customHeight="1">
      <c r="A118" s="94">
        <v>40</v>
      </c>
      <c r="B118" s="96" t="s">
        <v>208</v>
      </c>
      <c r="C118" s="113" t="s">
        <v>260</v>
      </c>
      <c r="D118" s="114"/>
    </row>
    <row r="119" spans="1:5" ht="12.75" hidden="1" customHeight="1">
      <c r="A119" s="94">
        <v>41</v>
      </c>
      <c r="B119" s="98" t="s">
        <v>193</v>
      </c>
      <c r="C119" s="116"/>
      <c r="D119" s="117"/>
    </row>
    <row r="120" spans="1:5" ht="12.75" hidden="1" customHeight="1">
      <c r="A120" s="94">
        <v>42</v>
      </c>
      <c r="B120" s="96" t="s">
        <v>209</v>
      </c>
      <c r="C120" s="113" t="e">
        <v>#VALUE!</v>
      </c>
      <c r="D120" s="114"/>
    </row>
    <row r="121" spans="1:5" ht="12.75" hidden="1" customHeight="1">
      <c r="A121" s="94">
        <v>43</v>
      </c>
      <c r="B121" s="97" t="s">
        <v>210</v>
      </c>
      <c r="C121" s="115" t="e">
        <v>#VALUE!</v>
      </c>
      <c r="D121" s="114"/>
    </row>
    <row r="122" spans="1:5" ht="12.75" hidden="1" customHeight="1">
      <c r="A122" s="94">
        <v>44</v>
      </c>
      <c r="B122" s="97" t="s">
        <v>211</v>
      </c>
      <c r="C122" s="115" t="e">
        <v>#VALUE!</v>
      </c>
      <c r="D122" s="114"/>
    </row>
    <row r="123" spans="1:5" ht="12.75" hidden="1" customHeight="1">
      <c r="A123" s="94">
        <v>45</v>
      </c>
      <c r="B123" s="97" t="s">
        <v>212</v>
      </c>
      <c r="C123" s="115" t="e">
        <v>#VALUE!</v>
      </c>
      <c r="D123" s="114"/>
    </row>
    <row r="124" spans="1:5" ht="12.75" hidden="1" customHeight="1">
      <c r="A124" s="94"/>
      <c r="B124" s="95" t="s">
        <v>213</v>
      </c>
      <c r="C124" s="124"/>
      <c r="D124" s="125"/>
    </row>
    <row r="125" spans="1:5" ht="12.75" hidden="1" customHeight="1">
      <c r="A125" s="94">
        <v>46</v>
      </c>
      <c r="B125" s="96" t="s">
        <v>214</v>
      </c>
      <c r="C125" s="113" t="s">
        <v>260</v>
      </c>
      <c r="D125" s="114"/>
    </row>
    <row r="126" spans="1:5" ht="12.75" hidden="1" customHeight="1">
      <c r="A126" s="94">
        <v>47</v>
      </c>
      <c r="B126" s="96" t="s">
        <v>215</v>
      </c>
      <c r="C126" s="113" t="s">
        <v>260</v>
      </c>
      <c r="D126" s="114"/>
    </row>
    <row r="127" spans="1:5" ht="12.75" hidden="1" customHeight="1">
      <c r="A127" s="94">
        <v>48</v>
      </c>
      <c r="B127" s="96" t="s">
        <v>216</v>
      </c>
      <c r="C127" s="113" t="s">
        <v>261</v>
      </c>
      <c r="D127" s="114"/>
    </row>
    <row r="128" spans="1:5" ht="12.75" hidden="1" customHeight="1">
      <c r="A128" s="94">
        <v>49</v>
      </c>
      <c r="B128" s="99" t="s">
        <v>202</v>
      </c>
      <c r="C128" s="113" t="s">
        <v>261</v>
      </c>
      <c r="D128" s="114"/>
    </row>
    <row r="129" spans="1:4" ht="12.75" hidden="1" customHeight="1">
      <c r="A129" s="94">
        <v>50</v>
      </c>
      <c r="B129" s="96" t="s">
        <v>217</v>
      </c>
      <c r="C129" s="113" t="s">
        <v>260</v>
      </c>
      <c r="D129" s="114"/>
    </row>
    <row r="130" spans="1:4" ht="12.75" hidden="1" customHeight="1">
      <c r="A130" s="94">
        <v>51</v>
      </c>
      <c r="B130" s="97" t="s">
        <v>218</v>
      </c>
      <c r="C130" s="115" t="e">
        <v>#VALUE!</v>
      </c>
      <c r="D130" s="114"/>
    </row>
    <row r="131" spans="1:4" ht="12.75" hidden="1" customHeight="1">
      <c r="A131" s="94"/>
      <c r="B131" s="95" t="s">
        <v>219</v>
      </c>
      <c r="C131" s="124"/>
      <c r="D131" s="125"/>
    </row>
    <row r="132" spans="1:4" ht="12.75" hidden="1" customHeight="1">
      <c r="A132" s="94">
        <v>52</v>
      </c>
      <c r="B132" s="98" t="s">
        <v>220</v>
      </c>
      <c r="C132" s="116"/>
      <c r="D132" s="117"/>
    </row>
    <row r="133" spans="1:4" ht="12.75" hidden="1" customHeight="1">
      <c r="A133" s="94">
        <v>53</v>
      </c>
      <c r="B133" s="98" t="s">
        <v>221</v>
      </c>
      <c r="C133" s="116"/>
      <c r="D133" s="117"/>
    </row>
    <row r="134" spans="1:4" ht="12.75" hidden="1" customHeight="1">
      <c r="A134" s="94">
        <v>54</v>
      </c>
      <c r="B134" s="96" t="s">
        <v>222</v>
      </c>
      <c r="C134" s="113" t="s">
        <v>261</v>
      </c>
      <c r="D134" s="114"/>
    </row>
    <row r="135" spans="1:4" ht="12.75" hidden="1" customHeight="1">
      <c r="A135" s="100" t="s">
        <v>223</v>
      </c>
      <c r="B135" s="96" t="s">
        <v>224</v>
      </c>
      <c r="C135" s="113" t="s">
        <v>261</v>
      </c>
      <c r="D135" s="114"/>
    </row>
    <row r="136" spans="1:4" ht="12.75" hidden="1" customHeight="1">
      <c r="A136" s="94">
        <v>55</v>
      </c>
      <c r="B136" s="96" t="s">
        <v>225</v>
      </c>
      <c r="C136" s="113" t="s">
        <v>261</v>
      </c>
      <c r="D136" s="114"/>
    </row>
    <row r="137" spans="1:4" ht="12.75" hidden="1" customHeight="1">
      <c r="A137" s="94">
        <v>56</v>
      </c>
      <c r="B137" s="98" t="s">
        <v>193</v>
      </c>
      <c r="C137" s="116"/>
      <c r="D137" s="117"/>
    </row>
    <row r="138" spans="1:4" ht="12.75" hidden="1" customHeight="1">
      <c r="A138" s="94">
        <v>57</v>
      </c>
      <c r="B138" s="97" t="s">
        <v>226</v>
      </c>
      <c r="C138" s="118">
        <v>0</v>
      </c>
      <c r="D138" s="114"/>
    </row>
    <row r="139" spans="1:4" ht="12.75" hidden="1" customHeight="1">
      <c r="A139" s="94">
        <v>58</v>
      </c>
      <c r="B139" s="97" t="s">
        <v>227</v>
      </c>
      <c r="C139" s="115" t="e">
        <v>#VALUE!</v>
      </c>
      <c r="D139" s="114"/>
    </row>
    <row r="140" spans="1:4" ht="12.75" hidden="1" customHeight="1">
      <c r="A140" s="94">
        <v>59</v>
      </c>
      <c r="B140" s="97" t="s">
        <v>228</v>
      </c>
      <c r="C140" s="115" t="e">
        <v>#VALUE!</v>
      </c>
      <c r="D140" s="114"/>
    </row>
    <row r="141" spans="1:4" ht="12.75" hidden="1" customHeight="1">
      <c r="A141" s="94">
        <v>60</v>
      </c>
      <c r="B141" s="97" t="s">
        <v>229</v>
      </c>
      <c r="C141" s="115" t="s">
        <v>260</v>
      </c>
      <c r="D141" s="114"/>
    </row>
    <row r="142" spans="1:4" ht="12.75" hidden="1" customHeight="1">
      <c r="A142" s="94"/>
      <c r="B142" s="95" t="s">
        <v>230</v>
      </c>
      <c r="C142" s="124"/>
      <c r="D142" s="125"/>
    </row>
    <row r="143" spans="1:4" ht="12.75" hidden="1" customHeight="1">
      <c r="A143" s="94">
        <v>61</v>
      </c>
      <c r="B143" s="97" t="s">
        <v>231</v>
      </c>
      <c r="C143" s="115" t="e">
        <v>#VALUE!</v>
      </c>
      <c r="D143" s="114"/>
    </row>
    <row r="144" spans="1:4" ht="12.75" hidden="1" customHeight="1">
      <c r="A144" s="94">
        <v>62</v>
      </c>
      <c r="B144" s="97" t="s">
        <v>232</v>
      </c>
      <c r="C144" s="115" t="e">
        <v>#VALUE!</v>
      </c>
      <c r="D144" s="114"/>
    </row>
    <row r="145" spans="1:4" ht="12.75" hidden="1" customHeight="1">
      <c r="A145" s="94">
        <v>63</v>
      </c>
      <c r="B145" s="97" t="s">
        <v>233</v>
      </c>
      <c r="C145" s="115" t="e">
        <v>#VALUE!</v>
      </c>
      <c r="D145" s="114"/>
    </row>
    <row r="146" spans="1:4" ht="12.75" hidden="1" customHeight="1">
      <c r="A146" s="94">
        <v>64</v>
      </c>
      <c r="B146" s="97" t="s">
        <v>234</v>
      </c>
      <c r="C146" s="119">
        <v>1.2500000000000001E-2</v>
      </c>
      <c r="D146" s="114"/>
    </row>
    <row r="147" spans="1:4" ht="12.75" hidden="1" customHeight="1">
      <c r="A147" s="94">
        <v>65</v>
      </c>
      <c r="B147" s="99" t="s">
        <v>235</v>
      </c>
      <c r="C147" s="120">
        <v>1.2500000000000001E-2</v>
      </c>
      <c r="D147" s="114"/>
    </row>
    <row r="148" spans="1:4" ht="12.75" hidden="1" customHeight="1">
      <c r="A148" s="94">
        <v>66</v>
      </c>
      <c r="B148" s="99" t="s">
        <v>236</v>
      </c>
      <c r="C148" s="113" t="s">
        <v>260</v>
      </c>
      <c r="D148" s="114"/>
    </row>
    <row r="149" spans="1:4" ht="12.75" hidden="1" customHeight="1">
      <c r="A149" s="94">
        <v>67</v>
      </c>
      <c r="B149" s="99" t="s">
        <v>237</v>
      </c>
      <c r="C149" s="113" t="s">
        <v>260</v>
      </c>
      <c r="D149" s="114"/>
    </row>
    <row r="150" spans="1:4" ht="12.75" hidden="1" customHeight="1">
      <c r="A150" s="94">
        <v>68</v>
      </c>
      <c r="B150" s="97" t="s">
        <v>238</v>
      </c>
      <c r="C150" s="115" t="s">
        <v>260</v>
      </c>
      <c r="D150" s="114"/>
    </row>
    <row r="151" spans="1:4" ht="12.75" hidden="1" customHeight="1">
      <c r="A151" s="94"/>
      <c r="B151" s="98" t="s">
        <v>239</v>
      </c>
      <c r="C151" s="116"/>
      <c r="D151" s="117"/>
    </row>
    <row r="152" spans="1:4" ht="12.75" hidden="1" customHeight="1">
      <c r="A152" s="94">
        <v>69</v>
      </c>
      <c r="B152" s="96" t="s">
        <v>240</v>
      </c>
      <c r="C152" s="121">
        <v>4.4999999999999998E-2</v>
      </c>
      <c r="D152" s="114"/>
    </row>
    <row r="153" spans="1:4" ht="12.75" hidden="1" customHeight="1">
      <c r="A153" s="94">
        <v>70</v>
      </c>
      <c r="B153" s="96" t="s">
        <v>241</v>
      </c>
      <c r="C153" s="121">
        <v>0.06</v>
      </c>
      <c r="D153" s="114"/>
    </row>
    <row r="154" spans="1:4" ht="12.75" hidden="1" customHeight="1">
      <c r="A154" s="94">
        <v>71</v>
      </c>
      <c r="B154" s="96" t="s">
        <v>242</v>
      </c>
      <c r="C154" s="121">
        <v>0.08</v>
      </c>
      <c r="D154" s="114"/>
    </row>
    <row r="155" spans="1:4" ht="12.75" hidden="1" customHeight="1">
      <c r="A155" s="94"/>
      <c r="B155" s="95" t="s">
        <v>243</v>
      </c>
      <c r="C155" s="124"/>
      <c r="D155" s="125"/>
    </row>
    <row r="156" spans="1:4" ht="12.75" hidden="1" customHeight="1">
      <c r="A156" s="94">
        <v>72</v>
      </c>
      <c r="B156" s="96" t="s">
        <v>244</v>
      </c>
      <c r="C156" s="113" t="s">
        <v>261</v>
      </c>
      <c r="D156" s="114"/>
    </row>
    <row r="157" spans="1:4" ht="12.75" hidden="1" customHeight="1">
      <c r="A157" s="94">
        <v>73</v>
      </c>
      <c r="B157" s="96" t="s">
        <v>245</v>
      </c>
      <c r="C157" s="113" t="s">
        <v>261</v>
      </c>
      <c r="D157" s="114"/>
    </row>
    <row r="158" spans="1:4" ht="12.75" hidden="1" customHeight="1">
      <c r="A158" s="94">
        <v>74</v>
      </c>
      <c r="B158" s="96" t="s">
        <v>246</v>
      </c>
      <c r="C158" s="113" t="s">
        <v>261</v>
      </c>
      <c r="D158" s="114"/>
    </row>
    <row r="159" spans="1:4" ht="12.75" hidden="1" customHeight="1">
      <c r="A159" s="94">
        <v>75</v>
      </c>
      <c r="B159" s="96" t="s">
        <v>247</v>
      </c>
      <c r="C159" s="113" t="s">
        <v>261</v>
      </c>
      <c r="D159" s="114"/>
    </row>
    <row r="160" spans="1:4" ht="12.75" hidden="1" customHeight="1">
      <c r="A160" s="94"/>
      <c r="B160" s="95" t="s">
        <v>248</v>
      </c>
      <c r="C160" s="124"/>
      <c r="D160" s="125"/>
    </row>
    <row r="161" spans="1:4" ht="12.75" hidden="1" customHeight="1">
      <c r="A161" s="94">
        <v>76</v>
      </c>
      <c r="B161" s="96" t="s">
        <v>249</v>
      </c>
      <c r="C161" s="113">
        <v>0</v>
      </c>
      <c r="D161" s="114"/>
    </row>
    <row r="162" spans="1:4" ht="12.75" hidden="1" customHeight="1">
      <c r="A162" s="94">
        <v>77</v>
      </c>
      <c r="B162" s="96" t="s">
        <v>250</v>
      </c>
      <c r="C162" s="113" t="s">
        <v>260</v>
      </c>
      <c r="D162" s="114"/>
    </row>
    <row r="163" spans="1:4" ht="12.75" hidden="1" customHeight="1">
      <c r="A163" s="94">
        <v>78</v>
      </c>
      <c r="B163" s="97" t="s">
        <v>251</v>
      </c>
      <c r="C163" s="115" t="s">
        <v>261</v>
      </c>
      <c r="D163" s="114"/>
    </row>
    <row r="164" spans="1:4" ht="12.75" hidden="1" customHeight="1">
      <c r="A164" s="94">
        <v>79</v>
      </c>
      <c r="B164" s="97" t="s">
        <v>252</v>
      </c>
      <c r="C164" s="115" t="s">
        <v>261</v>
      </c>
      <c r="D164" s="114"/>
    </row>
    <row r="165" spans="1:4" ht="12.75" hidden="1" customHeight="1">
      <c r="A165" s="94"/>
      <c r="B165" s="95" t="s">
        <v>253</v>
      </c>
      <c r="C165" s="124"/>
      <c r="D165" s="125"/>
    </row>
    <row r="166" spans="1:4" ht="12.75" hidden="1" customHeight="1">
      <c r="A166" s="94">
        <v>80</v>
      </c>
      <c r="B166" s="101" t="s">
        <v>254</v>
      </c>
      <c r="C166" s="116"/>
      <c r="D166" s="117"/>
    </row>
    <row r="167" spans="1:4" ht="12.75" hidden="1" customHeight="1">
      <c r="A167" s="94">
        <v>81</v>
      </c>
      <c r="B167" s="101" t="s">
        <v>255</v>
      </c>
      <c r="C167" s="116"/>
      <c r="D167" s="117"/>
    </row>
    <row r="168" spans="1:4" ht="12.75" hidden="1" customHeight="1">
      <c r="A168" s="94">
        <v>82</v>
      </c>
      <c r="B168" s="101" t="s">
        <v>256</v>
      </c>
      <c r="C168" s="116"/>
      <c r="D168" s="117"/>
    </row>
    <row r="169" spans="1:4" ht="12.75" hidden="1" customHeight="1">
      <c r="A169" s="94">
        <v>83</v>
      </c>
      <c r="B169" s="101" t="s">
        <v>257</v>
      </c>
      <c r="C169" s="116"/>
      <c r="D169" s="117"/>
    </row>
    <row r="170" spans="1:4" ht="12.75" hidden="1" customHeight="1">
      <c r="A170" s="94">
        <v>84</v>
      </c>
      <c r="B170" s="102" t="s">
        <v>258</v>
      </c>
      <c r="C170" s="113" t="s">
        <v>261</v>
      </c>
      <c r="D170" s="114"/>
    </row>
    <row r="171" spans="1:4" ht="12.75" hidden="1" customHeight="1">
      <c r="A171" s="94">
        <v>85</v>
      </c>
      <c r="B171" s="102" t="s">
        <v>259</v>
      </c>
      <c r="C171" s="113" t="s">
        <v>261</v>
      </c>
      <c r="D171" s="114"/>
    </row>
    <row r="172" spans="1:4" ht="12.75" hidden="1" customHeight="1"/>
    <row r="173" spans="1:4" ht="12.75" hidden="1" customHeight="1"/>
    <row r="174" spans="1:4" ht="12.75" hidden="1" customHeight="1"/>
    <row r="175" spans="1:4" ht="12.75" hidden="1" customHeight="1"/>
    <row r="176" spans="1:4"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6.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sheetData>
  <mergeCells count="1">
    <mergeCell ref="E35:E38"/>
  </mergeCells>
  <pageMargins left="0.7" right="0.7" top="0.75" bottom="0.75" header="0.3" footer="0.3"/>
  <pageSetup orientation="portrait" r:id="rId1"/>
  <headerFooter>
    <oddHeader>&amp;L&amp;"Calibri"&amp;10&amp;K000000Confidential&amp;1#</oddHead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F196"/>
  <sheetViews>
    <sheetView showGridLines="0" zoomScale="80" zoomScaleNormal="80" workbookViewId="0">
      <selection activeCell="B27" sqref="B27"/>
    </sheetView>
  </sheetViews>
  <sheetFormatPr baseColWidth="10" defaultColWidth="17.109375" defaultRowHeight="13.2" zeroHeight="1"/>
  <cols>
    <col min="1" max="1" width="7.6640625" style="30" customWidth="1"/>
    <col min="2" max="2" width="99.109375" style="31" customWidth="1"/>
    <col min="3" max="3" width="27.44140625" style="30" customWidth="1"/>
    <col min="4" max="4" width="19.5546875" style="30" bestFit="1" customWidth="1"/>
    <col min="5" max="5" width="13.44140625" style="30" customWidth="1"/>
    <col min="6" max="16333" width="8.44140625" style="30" customWidth="1"/>
    <col min="16334" max="16334" width="19.88671875" style="30" customWidth="1"/>
    <col min="16335" max="16384" width="17.109375" style="30"/>
  </cols>
  <sheetData>
    <row r="1" spans="1:5" s="54" customFormat="1" ht="20.25" customHeight="1">
      <c r="B1" s="23"/>
      <c r="C1" s="24"/>
      <c r="D1" s="56"/>
    </row>
    <row r="2" spans="1:5" s="54" customFormat="1" ht="20.25" customHeight="1">
      <c r="B2" s="23"/>
      <c r="C2" s="24"/>
      <c r="D2" s="56"/>
    </row>
    <row r="3" spans="1:5" ht="20.100000000000001" customHeight="1"/>
    <row r="4" spans="1:5" ht="20.100000000000001" customHeight="1"/>
    <row r="5" spans="1:5" s="32" customFormat="1" ht="21">
      <c r="B5" s="33" t="s">
        <v>17</v>
      </c>
      <c r="C5" s="34"/>
    </row>
    <row r="6" spans="1:5" s="38" customFormat="1" ht="15" customHeight="1">
      <c r="A6" s="35"/>
      <c r="B6" s="36"/>
      <c r="C6" s="489" t="s">
        <v>78</v>
      </c>
      <c r="D6" s="489"/>
      <c r="E6" s="489"/>
    </row>
    <row r="7" spans="1:5" s="38" customFormat="1" ht="62.1" customHeight="1">
      <c r="A7"/>
      <c r="B7" s="343" t="s">
        <v>77</v>
      </c>
      <c r="C7" s="392" t="s">
        <v>725</v>
      </c>
      <c r="D7" s="444" t="s">
        <v>262</v>
      </c>
      <c r="E7" s="487" t="s">
        <v>263</v>
      </c>
    </row>
    <row r="8" spans="1:5" s="38" customFormat="1" ht="15.75" customHeight="1">
      <c r="A8"/>
      <c r="B8" s="137" t="s">
        <v>264</v>
      </c>
      <c r="C8" s="490" t="s">
        <v>265</v>
      </c>
      <c r="D8" s="491"/>
      <c r="E8" s="488"/>
    </row>
    <row r="9" spans="1:5" s="38" customFormat="1" ht="15">
      <c r="A9" s="35">
        <v>1</v>
      </c>
      <c r="B9" s="135" t="s">
        <v>266</v>
      </c>
      <c r="C9" s="344">
        <v>2723282.2756690001</v>
      </c>
      <c r="D9" s="131"/>
      <c r="E9" s="345"/>
    </row>
    <row r="10" spans="1:5" s="38" customFormat="1" ht="15">
      <c r="A10" s="35">
        <v>2</v>
      </c>
      <c r="B10" s="135" t="s">
        <v>267</v>
      </c>
      <c r="C10" s="344">
        <v>812523.50322900002</v>
      </c>
      <c r="D10" s="131"/>
      <c r="E10" s="345"/>
    </row>
    <row r="11" spans="1:5" s="38" customFormat="1" ht="15">
      <c r="A11" s="35">
        <v>3</v>
      </c>
      <c r="B11" s="135" t="s">
        <v>268</v>
      </c>
      <c r="C11" s="344">
        <v>10217793.788221</v>
      </c>
      <c r="D11" s="131"/>
      <c r="E11" s="345"/>
    </row>
    <row r="12" spans="1:5" s="38" customFormat="1" ht="15">
      <c r="A12" s="35">
        <v>4</v>
      </c>
      <c r="B12" s="134" t="s">
        <v>269</v>
      </c>
      <c r="C12" s="344">
        <v>10119485.858542999</v>
      </c>
      <c r="D12" s="131"/>
      <c r="E12" s="345"/>
    </row>
    <row r="13" spans="1:5" s="38" customFormat="1" ht="15">
      <c r="A13" s="35">
        <v>5</v>
      </c>
      <c r="B13" s="134" t="s">
        <v>270</v>
      </c>
      <c r="C13" s="344">
        <v>98307.929678</v>
      </c>
      <c r="D13" s="131"/>
      <c r="E13" s="345"/>
    </row>
    <row r="14" spans="1:5" s="38" customFormat="1" ht="15">
      <c r="A14" s="35">
        <v>6</v>
      </c>
      <c r="B14" s="134" t="s">
        <v>271</v>
      </c>
      <c r="C14" s="344">
        <v>0</v>
      </c>
      <c r="D14" s="131"/>
      <c r="E14" s="345"/>
    </row>
    <row r="15" spans="1:5" s="38" customFormat="1" ht="30">
      <c r="A15" s="35">
        <v>7</v>
      </c>
      <c r="B15" s="135" t="s">
        <v>272</v>
      </c>
      <c r="C15" s="344">
        <v>0</v>
      </c>
      <c r="D15" s="131"/>
      <c r="E15" s="345"/>
    </row>
    <row r="16" spans="1:5" s="38" customFormat="1" ht="15">
      <c r="A16" s="35">
        <v>8</v>
      </c>
      <c r="B16" s="135" t="s">
        <v>273</v>
      </c>
      <c r="C16" s="344">
        <v>0</v>
      </c>
      <c r="D16" s="131"/>
      <c r="E16" s="345"/>
    </row>
    <row r="17" spans="1:5 16333:16334" s="38" customFormat="1" ht="15">
      <c r="A17" s="35">
        <v>9</v>
      </c>
      <c r="B17" s="135" t="s">
        <v>274</v>
      </c>
      <c r="C17" s="344">
        <v>4641281.9256290002</v>
      </c>
      <c r="D17" s="131"/>
      <c r="E17" s="345"/>
    </row>
    <row r="18" spans="1:5 16333:16334" s="38" customFormat="1" ht="15">
      <c r="A18" s="35">
        <v>10</v>
      </c>
      <c r="B18" s="134" t="s">
        <v>270</v>
      </c>
      <c r="C18" s="344">
        <v>4536025.1589050004</v>
      </c>
      <c r="D18" s="131"/>
      <c r="E18" s="345"/>
    </row>
    <row r="19" spans="1:5 16333:16334" s="38" customFormat="1" ht="15">
      <c r="A19" s="35">
        <v>11</v>
      </c>
      <c r="B19" s="134" t="s">
        <v>271</v>
      </c>
      <c r="C19" s="344">
        <v>105256.766724</v>
      </c>
      <c r="D19" s="131"/>
      <c r="E19" s="345"/>
    </row>
    <row r="20" spans="1:5 16333:16334" s="38" customFormat="1" ht="15">
      <c r="A20" s="35">
        <v>12</v>
      </c>
      <c r="B20" s="135" t="s">
        <v>275</v>
      </c>
      <c r="C20" s="344">
        <v>605529.17475100001</v>
      </c>
      <c r="D20" s="131"/>
      <c r="E20" s="345"/>
    </row>
    <row r="21" spans="1:5 16333:16334" s="38" customFormat="1" ht="15">
      <c r="A21" s="35">
        <v>13</v>
      </c>
      <c r="B21" s="135" t="s">
        <v>276</v>
      </c>
      <c r="C21" s="344">
        <v>47834677.936884999</v>
      </c>
      <c r="D21" s="131"/>
      <c r="E21" s="345"/>
    </row>
    <row r="22" spans="1:5 16333:16334" s="38" customFormat="1" ht="15">
      <c r="A22" s="35">
        <v>14</v>
      </c>
      <c r="B22" s="134" t="s">
        <v>277</v>
      </c>
      <c r="C22" s="344">
        <v>0</v>
      </c>
      <c r="D22" s="131"/>
      <c r="E22" s="345"/>
    </row>
    <row r="23" spans="1:5 16333:16334" s="38" customFormat="1" ht="15">
      <c r="A23" s="35">
        <v>15</v>
      </c>
      <c r="B23" s="134" t="s">
        <v>270</v>
      </c>
      <c r="C23" s="344">
        <v>8176894.7697160002</v>
      </c>
      <c r="D23" s="131"/>
      <c r="E23" s="345"/>
    </row>
    <row r="24" spans="1:5 16333:16334" s="38" customFormat="1" ht="15">
      <c r="A24" s="35">
        <v>16</v>
      </c>
      <c r="B24" s="134" t="s">
        <v>278</v>
      </c>
      <c r="C24" s="344">
        <v>68326.248842999994</v>
      </c>
      <c r="D24" s="131"/>
      <c r="E24" s="345"/>
    </row>
    <row r="25" spans="1:5 16333:16334" s="38" customFormat="1" ht="15">
      <c r="A25" s="35">
        <v>17</v>
      </c>
      <c r="B25" s="134" t="s">
        <v>279</v>
      </c>
      <c r="C25" s="344">
        <v>17401425.148993999</v>
      </c>
      <c r="D25" s="131"/>
      <c r="E25" s="345"/>
    </row>
    <row r="26" spans="1:5 16333:16334" s="38" customFormat="1" ht="15">
      <c r="A26" s="35">
        <v>18</v>
      </c>
      <c r="B26" s="134" t="s">
        <v>280</v>
      </c>
      <c r="C26" s="344">
        <v>16925057.979366999</v>
      </c>
      <c r="D26" s="131"/>
      <c r="E26" s="345"/>
    </row>
    <row r="27" spans="1:5 16333:16334" s="38" customFormat="1" ht="15">
      <c r="A27" s="35">
        <v>19</v>
      </c>
      <c r="B27" s="134" t="s">
        <v>281</v>
      </c>
      <c r="C27" s="344">
        <v>5262973.789965</v>
      </c>
      <c r="D27" s="131"/>
      <c r="E27" s="345"/>
    </row>
    <row r="28" spans="1:5 16333:16334" s="38" customFormat="1" ht="15">
      <c r="A28" s="35">
        <v>20</v>
      </c>
      <c r="B28" s="135" t="s">
        <v>282</v>
      </c>
      <c r="C28" s="344">
        <v>55283.787465000001</v>
      </c>
      <c r="D28" s="131"/>
      <c r="E28" s="345"/>
    </row>
    <row r="29" spans="1:5 16333:16334" s="38" customFormat="1" ht="15">
      <c r="A29" s="35">
        <v>21</v>
      </c>
      <c r="B29" s="135" t="s">
        <v>283</v>
      </c>
      <c r="C29" s="344">
        <v>97550.727545999995</v>
      </c>
      <c r="D29" s="131"/>
      <c r="E29" s="345"/>
      <c r="XDE29" s="45"/>
      <c r="XDF29" s="46"/>
    </row>
    <row r="30" spans="1:5 16333:16334" s="38" customFormat="1" ht="15">
      <c r="A30" s="35">
        <v>22</v>
      </c>
      <c r="B30" s="134" t="s">
        <v>284</v>
      </c>
      <c r="C30" s="344">
        <v>0</v>
      </c>
      <c r="D30" s="131"/>
      <c r="E30" s="346" t="s">
        <v>285</v>
      </c>
      <c r="XDF30" s="46"/>
    </row>
    <row r="31" spans="1:5 16333:16334" s="38" customFormat="1" ht="15">
      <c r="A31" s="35">
        <v>23</v>
      </c>
      <c r="B31" s="134" t="s">
        <v>286</v>
      </c>
      <c r="C31" s="347">
        <v>97550.727545999995</v>
      </c>
      <c r="D31" s="131"/>
      <c r="E31" s="348" t="s">
        <v>287</v>
      </c>
      <c r="XDF31" s="46"/>
    </row>
    <row r="32" spans="1:5 16333:16334" s="38" customFormat="1" ht="15">
      <c r="A32" s="35">
        <v>24</v>
      </c>
      <c r="B32" s="134" t="s">
        <v>288</v>
      </c>
      <c r="C32" s="344">
        <v>0</v>
      </c>
      <c r="D32" s="131"/>
      <c r="E32" s="346" t="s">
        <v>289</v>
      </c>
      <c r="XDF32" s="46"/>
    </row>
    <row r="33" spans="1:5 16333:16334" s="38" customFormat="1" ht="15">
      <c r="A33" s="35">
        <v>25</v>
      </c>
      <c r="B33" s="135" t="s">
        <v>290</v>
      </c>
      <c r="C33" s="344">
        <v>198743.94708099999</v>
      </c>
      <c r="D33" s="131"/>
      <c r="E33" s="345"/>
      <c r="XDF33" s="46"/>
    </row>
    <row r="34" spans="1:5 16333:16334" s="38" customFormat="1" ht="15">
      <c r="A34" s="35">
        <v>26</v>
      </c>
      <c r="B34" s="135" t="s">
        <v>291</v>
      </c>
      <c r="C34" s="344">
        <v>153527.52318700001</v>
      </c>
      <c r="D34" s="131"/>
      <c r="E34" s="345"/>
      <c r="XDF34" s="46"/>
    </row>
    <row r="35" spans="1:5 16333:16334" s="38" customFormat="1" ht="15">
      <c r="A35" s="35">
        <v>27</v>
      </c>
      <c r="B35" s="135" t="s">
        <v>292</v>
      </c>
      <c r="C35" s="344">
        <v>146.177651</v>
      </c>
      <c r="D35" s="131"/>
      <c r="E35" s="345"/>
      <c r="XDE35" s="45"/>
      <c r="XDF35" s="46"/>
    </row>
    <row r="36" spans="1:5 16333:16334" s="38" customFormat="1" ht="15">
      <c r="A36" s="35">
        <v>28</v>
      </c>
      <c r="B36" s="135" t="s">
        <v>293</v>
      </c>
      <c r="C36" s="344">
        <v>428548.88628400001</v>
      </c>
      <c r="D36" s="131"/>
      <c r="E36" s="345"/>
      <c r="XDF36" s="46"/>
    </row>
    <row r="37" spans="1:5 16333:16334" s="38" customFormat="1" ht="15">
      <c r="A37" s="35">
        <v>29</v>
      </c>
      <c r="B37" s="135" t="s">
        <v>294</v>
      </c>
      <c r="C37" s="344">
        <v>3046606.6827079998</v>
      </c>
      <c r="D37" s="131"/>
      <c r="E37" s="345"/>
      <c r="XDF37" s="46"/>
    </row>
    <row r="38" spans="1:5 16333:16334" s="38" customFormat="1" ht="15">
      <c r="A38" s="35">
        <v>30</v>
      </c>
      <c r="B38" s="135" t="s">
        <v>295</v>
      </c>
      <c r="C38" s="344">
        <v>42389.714056999997</v>
      </c>
      <c r="D38" s="131"/>
      <c r="E38" s="345"/>
      <c r="XDF38" s="46"/>
    </row>
    <row r="39" spans="1:5 16333:16334" s="38" customFormat="1" ht="15.6">
      <c r="A39" s="35">
        <v>31</v>
      </c>
      <c r="B39" s="136" t="s">
        <v>296</v>
      </c>
      <c r="C39" s="349">
        <v>70857886.050363004</v>
      </c>
      <c r="D39" s="131"/>
      <c r="E39" s="350"/>
      <c r="XDF39" s="46"/>
    </row>
    <row r="40" spans="1:5 16333:16334" s="38" customFormat="1" ht="15">
      <c r="A40" s="35"/>
      <c r="B40" s="137" t="s">
        <v>297</v>
      </c>
      <c r="C40" s="351">
        <v>0</v>
      </c>
      <c r="D40" s="131"/>
      <c r="E40" s="137"/>
      <c r="XDE40" s="45"/>
      <c r="XDF40" s="46"/>
    </row>
    <row r="41" spans="1:5 16333:16334" s="38" customFormat="1" ht="15">
      <c r="A41" s="35">
        <v>32</v>
      </c>
      <c r="B41" s="135" t="s">
        <v>267</v>
      </c>
      <c r="C41" s="344">
        <v>775082.15663500002</v>
      </c>
      <c r="D41" s="131"/>
      <c r="E41" s="345"/>
      <c r="XDF41" s="46"/>
    </row>
    <row r="42" spans="1:5 16333:16334" s="38" customFormat="1" ht="15">
      <c r="A42" s="35">
        <v>33</v>
      </c>
      <c r="B42" s="135" t="s">
        <v>298</v>
      </c>
      <c r="C42" s="347">
        <v>9521575.076204</v>
      </c>
      <c r="D42" s="131"/>
      <c r="E42" s="352"/>
      <c r="XDF42" s="46"/>
    </row>
    <row r="43" spans="1:5 16333:16334" s="38" customFormat="1" ht="15">
      <c r="A43" s="35">
        <v>34</v>
      </c>
      <c r="B43" s="134" t="s">
        <v>269</v>
      </c>
      <c r="C43" s="344">
        <v>9521575.076204</v>
      </c>
      <c r="D43" s="131"/>
      <c r="E43" s="345"/>
      <c r="XDF43" s="46"/>
    </row>
    <row r="44" spans="1:5 16333:16334" s="38" customFormat="1" ht="15">
      <c r="A44" s="35">
        <v>35</v>
      </c>
      <c r="B44" s="134" t="s">
        <v>271</v>
      </c>
      <c r="C44" s="344">
        <v>0</v>
      </c>
      <c r="D44" s="131"/>
      <c r="E44" s="345"/>
      <c r="XDE44" s="45"/>
      <c r="XDF44" s="46"/>
    </row>
    <row r="45" spans="1:5 16333:16334" s="38" customFormat="1" ht="15">
      <c r="A45" s="35">
        <v>36</v>
      </c>
      <c r="B45" s="135" t="s">
        <v>299</v>
      </c>
      <c r="C45" s="344">
        <v>0</v>
      </c>
      <c r="D45" s="131"/>
      <c r="E45" s="345"/>
      <c r="XDF45" s="46"/>
    </row>
    <row r="46" spans="1:5 16333:16334" s="38" customFormat="1" ht="15">
      <c r="A46" s="35">
        <v>37</v>
      </c>
      <c r="B46" s="135" t="s">
        <v>275</v>
      </c>
      <c r="C46" s="344">
        <v>2466766.9255260001</v>
      </c>
      <c r="D46" s="131"/>
      <c r="E46" s="345"/>
      <c r="XDF46" s="46"/>
    </row>
    <row r="47" spans="1:5 16333:16334" s="38" customFormat="1" ht="15">
      <c r="A47" s="35">
        <v>38</v>
      </c>
      <c r="B47" s="134" t="s">
        <v>300</v>
      </c>
      <c r="C47" s="353" t="s">
        <v>261</v>
      </c>
      <c r="D47" s="131"/>
      <c r="E47" s="354"/>
      <c r="XDF47" s="46"/>
    </row>
    <row r="48" spans="1:5 16333:16334" s="38" customFormat="1" ht="15">
      <c r="A48" s="35">
        <v>39</v>
      </c>
      <c r="B48" s="135" t="s">
        <v>301</v>
      </c>
      <c r="C48" s="344">
        <v>48622170.076283999</v>
      </c>
      <c r="D48" s="131"/>
      <c r="E48" s="345"/>
      <c r="XDF48" s="46"/>
    </row>
    <row r="49" spans="1:5 16334:16334" s="38" customFormat="1" ht="15">
      <c r="A49" s="35">
        <v>40</v>
      </c>
      <c r="B49" s="134" t="s">
        <v>302</v>
      </c>
      <c r="C49" s="344">
        <v>13537826.398248</v>
      </c>
      <c r="D49" s="131"/>
      <c r="E49" s="345"/>
      <c r="XDF49" s="46"/>
    </row>
    <row r="50" spans="1:5 16334:16334" s="38" customFormat="1" ht="15">
      <c r="A50" s="35">
        <v>41</v>
      </c>
      <c r="B50" s="134" t="s">
        <v>303</v>
      </c>
      <c r="C50" s="344">
        <v>16137941.779007999</v>
      </c>
      <c r="D50" s="131"/>
      <c r="E50" s="345"/>
      <c r="XDF50" s="46"/>
    </row>
    <row r="51" spans="1:5 16334:16334" s="38" customFormat="1" ht="15">
      <c r="A51" s="35">
        <v>42</v>
      </c>
      <c r="B51" s="134" t="s">
        <v>304</v>
      </c>
      <c r="C51" s="344">
        <v>282584.19373499998</v>
      </c>
      <c r="D51" s="131"/>
      <c r="E51" s="345"/>
      <c r="XDF51" s="46"/>
    </row>
    <row r="52" spans="1:5 16334:16334" s="38" customFormat="1" ht="15">
      <c r="A52" s="35">
        <v>43</v>
      </c>
      <c r="B52" s="134" t="s">
        <v>305</v>
      </c>
      <c r="C52" s="344">
        <v>10366499.465647001</v>
      </c>
      <c r="D52" s="131"/>
      <c r="E52" s="345"/>
      <c r="XDF52" s="46"/>
    </row>
    <row r="53" spans="1:5 16334:16334" s="38" customFormat="1" ht="15">
      <c r="A53" s="35">
        <v>44</v>
      </c>
      <c r="B53" s="134" t="s">
        <v>306</v>
      </c>
      <c r="C53" s="344">
        <v>8001045.2674719999</v>
      </c>
      <c r="D53" s="131"/>
      <c r="E53" s="345"/>
      <c r="XDF53" s="46"/>
    </row>
    <row r="54" spans="1:5 16334:16334" s="38" customFormat="1" ht="15">
      <c r="A54" s="35">
        <v>45</v>
      </c>
      <c r="B54" s="134" t="s">
        <v>307</v>
      </c>
      <c r="C54" s="344">
        <v>296272.97217399999</v>
      </c>
      <c r="D54" s="131"/>
      <c r="E54" s="345"/>
      <c r="XDF54" s="46"/>
    </row>
    <row r="55" spans="1:5 16334:16334" s="38" customFormat="1" ht="15">
      <c r="A55" s="35">
        <v>46</v>
      </c>
      <c r="B55" s="135" t="s">
        <v>308</v>
      </c>
      <c r="C55" s="344">
        <v>104516.361386</v>
      </c>
      <c r="D55" s="131"/>
      <c r="E55" s="345"/>
      <c r="XDF55" s="46"/>
    </row>
    <row r="56" spans="1:5 16334:16334" s="38" customFormat="1" ht="15">
      <c r="A56" s="35">
        <v>47</v>
      </c>
      <c r="B56" s="135" t="s">
        <v>309</v>
      </c>
      <c r="C56" s="344">
        <v>2422659.2964949999</v>
      </c>
      <c r="D56" s="131"/>
      <c r="E56" s="345"/>
      <c r="XDF56" s="46"/>
    </row>
    <row r="57" spans="1:5 16334:16334" s="38" customFormat="1" ht="15">
      <c r="A57" s="35">
        <v>48</v>
      </c>
      <c r="B57" s="135" t="s">
        <v>310</v>
      </c>
      <c r="C57" s="344">
        <v>108780.97259600001</v>
      </c>
      <c r="D57" s="131"/>
      <c r="E57" s="345"/>
      <c r="XDF57" s="46"/>
    </row>
    <row r="58" spans="1:5 16334:16334" s="38" customFormat="1" ht="30">
      <c r="A58" s="35">
        <v>49</v>
      </c>
      <c r="B58" s="135" t="s">
        <v>311</v>
      </c>
      <c r="C58" s="347">
        <v>154032.8524</v>
      </c>
      <c r="D58" s="131"/>
      <c r="E58" s="352"/>
      <c r="XDF58" s="46"/>
    </row>
    <row r="59" spans="1:5 16334:16334" s="38" customFormat="1" ht="15">
      <c r="A59" s="35">
        <v>50</v>
      </c>
      <c r="B59" s="135" t="s">
        <v>312</v>
      </c>
      <c r="C59" s="344">
        <v>339334.04278999998</v>
      </c>
      <c r="D59" s="131"/>
      <c r="E59" s="345"/>
      <c r="XDF59" s="46"/>
    </row>
    <row r="60" spans="1:5 16334:16334" s="38" customFormat="1" ht="15">
      <c r="A60" s="35">
        <v>51</v>
      </c>
      <c r="B60" s="135" t="s">
        <v>292</v>
      </c>
      <c r="C60" s="344">
        <v>163877.87404600001</v>
      </c>
      <c r="D60" s="131"/>
      <c r="E60" s="345"/>
      <c r="XDF60" s="46"/>
    </row>
    <row r="61" spans="1:5 16334:16334" s="38" customFormat="1" ht="15">
      <c r="A61" s="35">
        <v>52</v>
      </c>
      <c r="B61" s="135" t="s">
        <v>293</v>
      </c>
      <c r="C61" s="344">
        <v>3546.9386450000002</v>
      </c>
      <c r="D61" s="131"/>
      <c r="E61" s="345"/>
      <c r="XDF61" s="46"/>
    </row>
    <row r="62" spans="1:5 16334:16334" s="38" customFormat="1" ht="15">
      <c r="A62" s="35">
        <v>53</v>
      </c>
      <c r="B62" s="134" t="s">
        <v>313</v>
      </c>
      <c r="C62" s="344">
        <v>0</v>
      </c>
      <c r="D62" s="131"/>
      <c r="E62" s="346" t="s">
        <v>314</v>
      </c>
      <c r="XDF62" s="46"/>
    </row>
    <row r="63" spans="1:5 16334:16334" s="38" customFormat="1" ht="30">
      <c r="A63" s="35">
        <v>54</v>
      </c>
      <c r="B63" s="134" t="s">
        <v>315</v>
      </c>
      <c r="C63" s="344">
        <v>0</v>
      </c>
      <c r="D63" s="131"/>
      <c r="E63" s="346" t="s">
        <v>316</v>
      </c>
      <c r="XDF63" s="46"/>
    </row>
    <row r="64" spans="1:5 16334:16334" s="38" customFormat="1" ht="30">
      <c r="A64" s="35">
        <v>55</v>
      </c>
      <c r="B64" s="134" t="s">
        <v>317</v>
      </c>
      <c r="C64" s="344">
        <v>0</v>
      </c>
      <c r="D64" s="131"/>
      <c r="E64" s="346" t="s">
        <v>318</v>
      </c>
      <c r="XDF64" s="46"/>
    </row>
    <row r="65" spans="1:5 16334:16334" s="38" customFormat="1" ht="15">
      <c r="A65" s="35">
        <v>56</v>
      </c>
      <c r="B65" s="135" t="s">
        <v>319</v>
      </c>
      <c r="C65" s="344">
        <v>1683650.097139</v>
      </c>
      <c r="D65" s="131"/>
      <c r="E65" s="345"/>
      <c r="XDF65" s="46"/>
    </row>
    <row r="66" spans="1:5 16334:16334" s="38" customFormat="1" ht="15">
      <c r="A66" s="35">
        <v>57</v>
      </c>
      <c r="B66" s="135" t="s">
        <v>320</v>
      </c>
      <c r="C66" s="344">
        <v>0</v>
      </c>
      <c r="D66" s="131"/>
      <c r="E66" s="345"/>
      <c r="XDF66" s="46"/>
    </row>
    <row r="67" spans="1:5 16334:16334" s="38" customFormat="1" ht="15.6">
      <c r="A67" s="35">
        <v>58</v>
      </c>
      <c r="B67" s="136" t="s">
        <v>321</v>
      </c>
      <c r="C67" s="349">
        <v>66365992.670146003</v>
      </c>
      <c r="D67" s="131"/>
      <c r="E67" s="350"/>
      <c r="XDF67" s="46"/>
    </row>
    <row r="68" spans="1:5 16334:16334" s="38" customFormat="1" ht="15">
      <c r="A68" s="35"/>
      <c r="B68" s="137" t="s">
        <v>322</v>
      </c>
      <c r="C68" s="351">
        <v>0</v>
      </c>
      <c r="D68" s="131"/>
      <c r="E68" s="137"/>
      <c r="XDF68" s="46"/>
    </row>
    <row r="69" spans="1:5 16334:16334" s="38" customFormat="1" ht="15">
      <c r="A69" s="35">
        <v>59</v>
      </c>
      <c r="B69" s="135" t="s">
        <v>9</v>
      </c>
      <c r="C69" s="344">
        <v>891302.88169099996</v>
      </c>
      <c r="D69" s="131"/>
      <c r="E69" s="345"/>
      <c r="XDF69" s="46"/>
    </row>
    <row r="70" spans="1:5 16334:16334" s="38" customFormat="1" ht="15">
      <c r="A70" s="35">
        <v>60</v>
      </c>
      <c r="B70" s="134" t="s">
        <v>323</v>
      </c>
      <c r="C70" s="344">
        <v>891302.88169099996</v>
      </c>
      <c r="D70" s="131"/>
      <c r="E70" s="346" t="s">
        <v>324</v>
      </c>
      <c r="XDF70" s="46"/>
    </row>
    <row r="71" spans="1:5 16334:16334" s="38" customFormat="1" ht="15">
      <c r="A71" s="35">
        <v>61</v>
      </c>
      <c r="B71" s="138" t="s">
        <v>325</v>
      </c>
      <c r="C71" s="355" t="s">
        <v>261</v>
      </c>
      <c r="D71" s="131"/>
      <c r="E71" s="356" t="s">
        <v>326</v>
      </c>
      <c r="XDF71" s="46"/>
    </row>
    <row r="72" spans="1:5 16334:16334" s="38" customFormat="1" ht="15">
      <c r="A72" s="35">
        <v>62</v>
      </c>
      <c r="B72" s="135" t="s">
        <v>327</v>
      </c>
      <c r="C72" s="344">
        <v>3115239.2100470001</v>
      </c>
      <c r="D72" s="131"/>
      <c r="E72" s="345"/>
      <c r="XDF72" s="46"/>
    </row>
    <row r="73" spans="1:5 16334:16334" s="38" customFormat="1" ht="15">
      <c r="A73" s="35">
        <v>63</v>
      </c>
      <c r="B73" s="135" t="s">
        <v>328</v>
      </c>
      <c r="C73" s="344">
        <v>-5241.6940249999998</v>
      </c>
      <c r="D73" s="131"/>
      <c r="E73" s="345"/>
      <c r="XDF73" s="46"/>
    </row>
    <row r="74" spans="1:5 16334:16334" s="38" customFormat="1" ht="15">
      <c r="A74" s="35">
        <v>64</v>
      </c>
      <c r="B74" s="134" t="s">
        <v>329</v>
      </c>
      <c r="C74" s="344">
        <v>1369.205541</v>
      </c>
      <c r="D74" s="131"/>
      <c r="E74" s="345"/>
      <c r="XDF74" s="46"/>
    </row>
    <row r="75" spans="1:5 16334:16334" s="38" customFormat="1" ht="15">
      <c r="A75" s="35">
        <v>65</v>
      </c>
      <c r="B75" s="134" t="s">
        <v>330</v>
      </c>
      <c r="C75" s="344">
        <v>-6610.899566</v>
      </c>
      <c r="D75" s="131"/>
      <c r="E75" s="345"/>
      <c r="XDF75" s="46"/>
    </row>
    <row r="76" spans="1:5 16334:16334" s="38" customFormat="1" ht="15">
      <c r="A76" s="35">
        <v>66</v>
      </c>
      <c r="B76" s="135" t="s">
        <v>331</v>
      </c>
      <c r="C76" s="344">
        <v>23487.091250000001</v>
      </c>
      <c r="D76" s="131"/>
      <c r="E76" s="345"/>
      <c r="XDF76" s="46"/>
    </row>
    <row r="77" spans="1:5 16334:16334" s="38" customFormat="1" ht="15">
      <c r="A77" s="35">
        <v>67</v>
      </c>
      <c r="B77" s="135" t="s">
        <v>332</v>
      </c>
      <c r="C77" s="344">
        <v>496403.94380200002</v>
      </c>
      <c r="D77" s="131"/>
      <c r="E77" s="345"/>
      <c r="XDF77" s="46"/>
    </row>
    <row r="78" spans="1:5 16334:16334" s="38" customFormat="1" ht="30">
      <c r="A78" s="35">
        <v>68</v>
      </c>
      <c r="B78" s="135" t="s">
        <v>333</v>
      </c>
      <c r="C78" s="347">
        <v>-154032.8524</v>
      </c>
      <c r="D78" s="131"/>
      <c r="E78" s="352"/>
      <c r="XDF78" s="46"/>
    </row>
    <row r="79" spans="1:5 16334:16334" s="38" customFormat="1" ht="15">
      <c r="A79" s="35">
        <v>69</v>
      </c>
      <c r="B79" s="139" t="s">
        <v>334</v>
      </c>
      <c r="C79" s="344">
        <v>4367158.5803650003</v>
      </c>
      <c r="D79" s="131"/>
      <c r="E79" s="345"/>
      <c r="XDF79" s="46"/>
    </row>
    <row r="80" spans="1:5 16334:16334" s="38" customFormat="1" ht="15">
      <c r="A80" s="35">
        <v>70</v>
      </c>
      <c r="B80" s="135" t="s">
        <v>335</v>
      </c>
      <c r="C80" s="344">
        <v>124734.799852</v>
      </c>
      <c r="D80" s="131"/>
      <c r="E80" s="345"/>
      <c r="XDF80" s="46"/>
    </row>
    <row r="81" spans="1:5 16334:16334" s="38" customFormat="1" ht="15.6">
      <c r="A81" s="35">
        <v>71</v>
      </c>
      <c r="B81" s="136" t="s">
        <v>336</v>
      </c>
      <c r="C81" s="349">
        <v>4491893.3802169999</v>
      </c>
      <c r="D81" s="131"/>
      <c r="E81" s="350"/>
      <c r="XDF81" s="46"/>
    </row>
    <row r="82" spans="1:5 16334:16334" s="38" customFormat="1" ht="16.350000000000001" customHeight="1">
      <c r="C82" s="294"/>
      <c r="XDF82" s="46"/>
    </row>
    <row r="83" spans="1:5 16334:16334" s="38" customFormat="1" ht="16.350000000000001" customHeight="1">
      <c r="C83" s="294"/>
      <c r="XDF83" s="46"/>
    </row>
    <row r="84" spans="1:5 16334:16334" s="38" customFormat="1" ht="16.350000000000001" customHeight="1">
      <c r="C84" s="294"/>
      <c r="XDF84" s="46"/>
    </row>
    <row r="85" spans="1:5 16334:16334" s="38" customFormat="1" ht="16.350000000000001" customHeight="1">
      <c r="C85" s="294"/>
      <c r="XDF85" s="46"/>
    </row>
    <row r="86" spans="1:5 16334:16334" s="38" customFormat="1" ht="16.350000000000001" customHeight="1">
      <c r="C86" s="294"/>
      <c r="XDF86" s="46"/>
    </row>
    <row r="87" spans="1:5 16334:16334" s="38" customFormat="1" ht="16.350000000000001" customHeight="1">
      <c r="C87" s="294"/>
      <c r="XDF87" s="46"/>
    </row>
    <row r="88" spans="1:5 16334:16334" s="38" customFormat="1" ht="16.350000000000001" customHeight="1">
      <c r="C88" s="294"/>
      <c r="XDF88" s="46"/>
    </row>
    <row r="89" spans="1:5 16334:16334" s="38" customFormat="1" ht="16.350000000000001" customHeight="1">
      <c r="C89" s="294"/>
      <c r="XDF89" s="46"/>
    </row>
    <row r="90" spans="1:5 16334:16334" s="38" customFormat="1" ht="16.350000000000001" customHeight="1">
      <c r="C90" s="294"/>
      <c r="XDF90" s="46"/>
    </row>
    <row r="91" spans="1:5 16334:16334" s="38" customFormat="1" ht="16.350000000000001" customHeight="1">
      <c r="C91" s="294"/>
      <c r="XDF91" s="46"/>
    </row>
    <row r="92" spans="1:5 16334:16334" s="38" customFormat="1" ht="16.350000000000001" customHeight="1">
      <c r="C92" s="294"/>
      <c r="XDF92" s="46"/>
    </row>
    <row r="93" spans="1:5 16334:16334" s="38" customFormat="1" ht="16.350000000000001" customHeight="1">
      <c r="B93" s="54"/>
      <c r="C93" s="294"/>
    </row>
    <row r="94" spans="1:5 16334:16334" s="38" customFormat="1" ht="15">
      <c r="B94" s="35"/>
      <c r="C94" s="294"/>
    </row>
    <row r="95" spans="1:5 16334:16334" s="38" customFormat="1" ht="15" customHeight="1">
      <c r="B95" s="55"/>
      <c r="C95" s="294"/>
    </row>
    <row r="96" spans="1:5 16334:16334" ht="16.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6.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sheetData>
  <mergeCells count="3">
    <mergeCell ref="E7:E8"/>
    <mergeCell ref="C6:E6"/>
    <mergeCell ref="C8:D8"/>
  </mergeCells>
  <pageMargins left="0.7" right="0.7" top="0.75" bottom="0.75" header="0.3" footer="0.3"/>
  <pageSetup orientation="portrait" r:id="rId1"/>
  <headerFooter>
    <oddHeader>&amp;L&amp;"Calibri"&amp;10&amp;K000000Confidential&amp;1#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H153"/>
  <sheetViews>
    <sheetView showGridLines="0" zoomScale="80" zoomScaleNormal="80" workbookViewId="0">
      <selection activeCell="T24" sqref="T24"/>
    </sheetView>
  </sheetViews>
  <sheetFormatPr baseColWidth="10" defaultColWidth="17.109375" defaultRowHeight="13.2" zeroHeight="1"/>
  <cols>
    <col min="1" max="1" width="7.6640625" style="146" customWidth="1"/>
    <col min="2" max="2" width="99.88671875" style="31" customWidth="1"/>
    <col min="3" max="3" width="32.109375" style="427" hidden="1" customWidth="1"/>
    <col min="4" max="4" width="46.88671875" style="30" hidden="1" customWidth="1"/>
    <col min="5" max="16" width="37.33203125" style="30" hidden="1" customWidth="1"/>
    <col min="17" max="18" width="37.33203125" style="30" bestFit="1" customWidth="1"/>
    <col min="19" max="16335" width="8.44140625" style="30" customWidth="1"/>
    <col min="16336" max="16336" width="19.88671875" style="30" customWidth="1"/>
    <col min="16337" max="16384" width="17.109375" style="30"/>
  </cols>
  <sheetData>
    <row r="1" spans="1:18" s="54" customFormat="1" ht="20.25" customHeight="1">
      <c r="B1" s="23"/>
      <c r="C1" s="24"/>
      <c r="D1" s="24"/>
      <c r="F1" s="56"/>
    </row>
    <row r="2" spans="1:18" s="54" customFormat="1" ht="20.25" customHeight="1">
      <c r="B2" s="23"/>
      <c r="C2" s="24"/>
      <c r="D2" s="24"/>
      <c r="F2" s="56"/>
    </row>
    <row r="3" spans="1:18" ht="20.100000000000001" customHeight="1"/>
    <row r="4" spans="1:18" ht="20.100000000000001" customHeight="1">
      <c r="B4" s="30"/>
      <c r="C4" s="146"/>
      <c r="I4"/>
    </row>
    <row r="5" spans="1:18" s="32" customFormat="1" ht="21">
      <c r="A5" s="147"/>
      <c r="B5" s="33" t="s">
        <v>19</v>
      </c>
      <c r="C5" s="428"/>
      <c r="D5" s="34"/>
    </row>
    <row r="6" spans="1:18" s="32" customFormat="1" ht="21">
      <c r="A6" s="147"/>
      <c r="B6" s="33"/>
      <c r="C6" s="428"/>
      <c r="D6" s="34"/>
    </row>
    <row r="7" spans="1:18" s="38" customFormat="1" ht="15" customHeight="1">
      <c r="A7" s="148"/>
      <c r="B7" s="39"/>
      <c r="C7" s="429"/>
      <c r="D7" s="37"/>
    </row>
    <row r="8" spans="1:18" s="38" customFormat="1" ht="15">
      <c r="A8" s="151">
        <v>1</v>
      </c>
      <c r="B8" s="141" t="s">
        <v>337</v>
      </c>
      <c r="C8" s="145" t="s">
        <v>637</v>
      </c>
      <c r="D8" s="209" t="s">
        <v>637</v>
      </c>
      <c r="E8" s="209" t="s">
        <v>637</v>
      </c>
      <c r="F8" s="209" t="s">
        <v>637</v>
      </c>
      <c r="G8" s="209" t="s">
        <v>637</v>
      </c>
      <c r="H8" s="209" t="s">
        <v>637</v>
      </c>
      <c r="I8" s="209" t="s">
        <v>637</v>
      </c>
      <c r="J8" s="209" t="s">
        <v>637</v>
      </c>
      <c r="K8" s="209" t="s">
        <v>637</v>
      </c>
      <c r="L8" s="209" t="s">
        <v>637</v>
      </c>
      <c r="M8" s="209" t="s">
        <v>637</v>
      </c>
      <c r="N8" s="209" t="s">
        <v>637</v>
      </c>
      <c r="O8" s="209" t="s">
        <v>637</v>
      </c>
      <c r="P8" s="209" t="s">
        <v>637</v>
      </c>
      <c r="Q8" s="209" t="s">
        <v>637</v>
      </c>
      <c r="R8" s="209" t="s">
        <v>637</v>
      </c>
    </row>
    <row r="9" spans="1:18" s="38" customFormat="1" ht="15">
      <c r="A9" s="151">
        <v>2</v>
      </c>
      <c r="B9" s="141" t="s">
        <v>338</v>
      </c>
      <c r="C9" s="145" t="s">
        <v>734</v>
      </c>
      <c r="D9" s="140">
        <v>15353669</v>
      </c>
      <c r="E9" s="140">
        <v>10176024</v>
      </c>
      <c r="F9" s="140" t="s">
        <v>638</v>
      </c>
      <c r="G9" s="140" t="s">
        <v>639</v>
      </c>
      <c r="H9" s="140" t="s">
        <v>640</v>
      </c>
      <c r="I9" s="140" t="s">
        <v>641</v>
      </c>
      <c r="J9" s="140" t="s">
        <v>642</v>
      </c>
      <c r="K9" s="140" t="s">
        <v>643</v>
      </c>
      <c r="L9" s="140" t="s">
        <v>644</v>
      </c>
      <c r="M9" s="140" t="s">
        <v>645</v>
      </c>
      <c r="N9" s="140" t="s">
        <v>646</v>
      </c>
      <c r="O9" s="140" t="s">
        <v>647</v>
      </c>
      <c r="P9" s="140" t="s">
        <v>648</v>
      </c>
      <c r="Q9" s="140" t="s">
        <v>649</v>
      </c>
      <c r="R9" s="140" t="s">
        <v>650</v>
      </c>
    </row>
    <row r="10" spans="1:18" s="38" customFormat="1" ht="15">
      <c r="A10" s="151">
        <v>3</v>
      </c>
      <c r="B10" s="141" t="s">
        <v>339</v>
      </c>
      <c r="C10" s="145" t="s">
        <v>726</v>
      </c>
      <c r="D10" s="140" t="s">
        <v>651</v>
      </c>
      <c r="E10" s="140" t="s">
        <v>651</v>
      </c>
      <c r="F10" s="140" t="s">
        <v>651</v>
      </c>
      <c r="G10" s="140" t="s">
        <v>651</v>
      </c>
      <c r="H10" s="140" t="s">
        <v>651</v>
      </c>
      <c r="I10" s="140" t="s">
        <v>651</v>
      </c>
      <c r="J10" s="140" t="s">
        <v>651</v>
      </c>
      <c r="K10" s="140" t="s">
        <v>651</v>
      </c>
      <c r="L10" s="140" t="s">
        <v>651</v>
      </c>
      <c r="M10" s="140" t="s">
        <v>651</v>
      </c>
      <c r="N10" s="140" t="s">
        <v>651</v>
      </c>
      <c r="O10" s="140" t="s">
        <v>651</v>
      </c>
      <c r="P10" s="140" t="s">
        <v>651</v>
      </c>
      <c r="Q10" s="140" t="s">
        <v>651</v>
      </c>
      <c r="R10" s="140" t="s">
        <v>651</v>
      </c>
    </row>
    <row r="11" spans="1:18" s="38" customFormat="1" ht="45">
      <c r="A11" s="152" t="s">
        <v>91</v>
      </c>
      <c r="B11" s="205" t="s">
        <v>340</v>
      </c>
      <c r="C11" s="430" t="s">
        <v>261</v>
      </c>
      <c r="D11" s="205"/>
      <c r="E11" s="205"/>
      <c r="F11" s="205"/>
      <c r="G11" s="205"/>
      <c r="H11" s="205"/>
      <c r="I11" s="205"/>
      <c r="J11" s="205"/>
      <c r="K11" s="205"/>
      <c r="L11" s="205"/>
      <c r="M11" s="205"/>
      <c r="N11" s="205"/>
      <c r="O11" s="205"/>
      <c r="P11" s="205"/>
      <c r="Q11" s="205"/>
      <c r="R11" s="205"/>
    </row>
    <row r="12" spans="1:18" s="38" customFormat="1" ht="15">
      <c r="A12" s="151">
        <v>4</v>
      </c>
      <c r="B12" s="141" t="s">
        <v>341</v>
      </c>
      <c r="C12" s="145" t="s">
        <v>727</v>
      </c>
      <c r="D12" s="140" t="s">
        <v>652</v>
      </c>
      <c r="E12" s="140" t="s">
        <v>653</v>
      </c>
      <c r="F12" s="140" t="s">
        <v>653</v>
      </c>
      <c r="G12" s="140" t="s">
        <v>653</v>
      </c>
      <c r="H12" s="140" t="s">
        <v>653</v>
      </c>
      <c r="I12" s="140" t="s">
        <v>653</v>
      </c>
      <c r="J12" s="140" t="s">
        <v>653</v>
      </c>
      <c r="K12" s="140" t="s">
        <v>653</v>
      </c>
      <c r="L12" s="140" t="s">
        <v>653</v>
      </c>
      <c r="M12" s="140" t="s">
        <v>653</v>
      </c>
      <c r="N12" s="140" t="s">
        <v>653</v>
      </c>
      <c r="O12" s="140" t="s">
        <v>653</v>
      </c>
      <c r="P12" s="140" t="s">
        <v>653</v>
      </c>
      <c r="Q12" s="140" t="s">
        <v>653</v>
      </c>
      <c r="R12" s="140" t="s">
        <v>653</v>
      </c>
    </row>
    <row r="13" spans="1:18" s="38" customFormat="1" ht="15">
      <c r="A13" s="151">
        <v>5</v>
      </c>
      <c r="B13" s="141" t="s">
        <v>342</v>
      </c>
      <c r="C13" s="145" t="s">
        <v>727</v>
      </c>
      <c r="D13" s="140" t="s">
        <v>652</v>
      </c>
      <c r="E13" s="140" t="s">
        <v>653</v>
      </c>
      <c r="F13" s="140" t="s">
        <v>653</v>
      </c>
      <c r="G13" s="140" t="s">
        <v>653</v>
      </c>
      <c r="H13" s="140" t="s">
        <v>653</v>
      </c>
      <c r="I13" s="140" t="s">
        <v>653</v>
      </c>
      <c r="J13" s="140" t="s">
        <v>653</v>
      </c>
      <c r="K13" s="140" t="s">
        <v>653</v>
      </c>
      <c r="L13" s="140" t="s">
        <v>653</v>
      </c>
      <c r="M13" s="140" t="s">
        <v>653</v>
      </c>
      <c r="N13" s="140" t="s">
        <v>653</v>
      </c>
      <c r="O13" s="140" t="s">
        <v>653</v>
      </c>
      <c r="P13" s="140" t="s">
        <v>653</v>
      </c>
      <c r="Q13" s="140" t="s">
        <v>653</v>
      </c>
      <c r="R13" s="140" t="s">
        <v>653</v>
      </c>
    </row>
    <row r="14" spans="1:18" s="38" customFormat="1" ht="15">
      <c r="A14" s="151">
        <v>6</v>
      </c>
      <c r="B14" s="141" t="s">
        <v>343</v>
      </c>
      <c r="C14" s="140" t="s">
        <v>654</v>
      </c>
      <c r="D14" s="140" t="s">
        <v>654</v>
      </c>
      <c r="E14" s="140" t="s">
        <v>654</v>
      </c>
      <c r="F14" s="140" t="s">
        <v>654</v>
      </c>
      <c r="G14" s="140" t="s">
        <v>654</v>
      </c>
      <c r="H14" s="140" t="s">
        <v>654</v>
      </c>
      <c r="I14" s="140" t="s">
        <v>654</v>
      </c>
      <c r="J14" s="140" t="s">
        <v>654</v>
      </c>
      <c r="K14" s="140" t="s">
        <v>654</v>
      </c>
      <c r="L14" s="140" t="s">
        <v>654</v>
      </c>
      <c r="M14" s="140" t="s">
        <v>654</v>
      </c>
      <c r="N14" s="140" t="s">
        <v>654</v>
      </c>
      <c r="O14" s="140" t="s">
        <v>654</v>
      </c>
      <c r="P14" s="140" t="s">
        <v>654</v>
      </c>
      <c r="Q14" s="140" t="s">
        <v>654</v>
      </c>
      <c r="R14" s="140" t="s">
        <v>654</v>
      </c>
    </row>
    <row r="15" spans="1:18" s="38" customFormat="1" ht="15">
      <c r="A15" s="151">
        <v>7</v>
      </c>
      <c r="B15" s="141" t="s">
        <v>344</v>
      </c>
      <c r="C15" s="145" t="s">
        <v>728</v>
      </c>
      <c r="D15" s="140" t="s">
        <v>655</v>
      </c>
      <c r="E15" s="140" t="s">
        <v>656</v>
      </c>
      <c r="F15" s="140" t="s">
        <v>656</v>
      </c>
      <c r="G15" s="140" t="s">
        <v>656</v>
      </c>
      <c r="H15" s="140" t="s">
        <v>656</v>
      </c>
      <c r="I15" s="140" t="s">
        <v>656</v>
      </c>
      <c r="J15" s="140" t="s">
        <v>656</v>
      </c>
      <c r="K15" s="140" t="s">
        <v>656</v>
      </c>
      <c r="L15" s="140" t="s">
        <v>656</v>
      </c>
      <c r="M15" s="140" t="s">
        <v>656</v>
      </c>
      <c r="N15" s="140" t="s">
        <v>656</v>
      </c>
      <c r="O15" s="140" t="s">
        <v>656</v>
      </c>
      <c r="P15" s="140" t="s">
        <v>656</v>
      </c>
      <c r="Q15" s="140" t="s">
        <v>656</v>
      </c>
      <c r="R15" s="140" t="s">
        <v>656</v>
      </c>
    </row>
    <row r="16" spans="1:18" s="38" customFormat="1" ht="30">
      <c r="A16" s="151">
        <v>8</v>
      </c>
      <c r="B16" s="141" t="s">
        <v>345</v>
      </c>
      <c r="C16" s="142">
        <v>891303</v>
      </c>
      <c r="D16" s="142">
        <v>608720.66620900005</v>
      </c>
      <c r="E16" s="142" t="s">
        <v>261</v>
      </c>
      <c r="F16" s="142">
        <v>111430.05409400001</v>
      </c>
      <c r="G16" s="142">
        <v>111430.05409400001</v>
      </c>
      <c r="H16" s="142">
        <v>111430.05409400001</v>
      </c>
      <c r="I16" s="142">
        <v>111430.05409400001</v>
      </c>
      <c r="J16" s="142">
        <v>148573.40545799999</v>
      </c>
      <c r="K16" s="142">
        <v>148573.40545799999</v>
      </c>
      <c r="L16" s="142">
        <v>111430.05409400001</v>
      </c>
      <c r="M16" s="142">
        <v>111430.05409400001</v>
      </c>
      <c r="N16" s="142">
        <v>111491.20306699999</v>
      </c>
      <c r="O16" s="142">
        <v>185716.756823</v>
      </c>
      <c r="P16" s="142">
        <v>122573.059503</v>
      </c>
      <c r="Q16" s="142">
        <v>74286.702728999997</v>
      </c>
      <c r="R16" s="142">
        <v>74286.702728999997</v>
      </c>
    </row>
    <row r="17" spans="1:18 16336:16336" s="38" customFormat="1" ht="15">
      <c r="A17" s="151">
        <v>9</v>
      </c>
      <c r="B17" s="141" t="s">
        <v>346</v>
      </c>
      <c r="C17" s="145" t="s">
        <v>261</v>
      </c>
      <c r="D17" s="142">
        <v>561876</v>
      </c>
      <c r="E17" s="142">
        <v>160536</v>
      </c>
      <c r="F17" s="142">
        <v>101309.68089015952</v>
      </c>
      <c r="G17" s="142">
        <v>101309.68089015952</v>
      </c>
      <c r="H17" s="142">
        <v>101309.68089015952</v>
      </c>
      <c r="I17" s="142">
        <v>101309.68089015952</v>
      </c>
      <c r="J17" s="142">
        <v>135079.57452021269</v>
      </c>
      <c r="K17" s="142">
        <v>135079.57452021269</v>
      </c>
      <c r="L17" s="142">
        <v>101309.68089015952</v>
      </c>
      <c r="M17" s="142">
        <v>101309.68089015952</v>
      </c>
      <c r="N17" s="142">
        <v>168849.46815026586</v>
      </c>
      <c r="O17" s="142">
        <v>168849.46815026586</v>
      </c>
      <c r="P17" s="142">
        <v>111440.64897917547</v>
      </c>
      <c r="Q17" s="142">
        <v>67539.787260106343</v>
      </c>
      <c r="R17" s="142">
        <v>67539.787260106343</v>
      </c>
    </row>
    <row r="18" spans="1:18 16336:16336" s="38" customFormat="1" ht="15">
      <c r="A18" s="151">
        <v>10</v>
      </c>
      <c r="B18" s="141" t="s">
        <v>347</v>
      </c>
      <c r="C18" s="145" t="s">
        <v>322</v>
      </c>
      <c r="D18" s="140" t="s">
        <v>657</v>
      </c>
      <c r="E18" s="140" t="s">
        <v>657</v>
      </c>
      <c r="F18" s="140" t="s">
        <v>657</v>
      </c>
      <c r="G18" s="140" t="s">
        <v>657</v>
      </c>
      <c r="H18" s="140" t="s">
        <v>657</v>
      </c>
      <c r="I18" s="140" t="s">
        <v>657</v>
      </c>
      <c r="J18" s="140" t="s">
        <v>657</v>
      </c>
      <c r="K18" s="140" t="s">
        <v>657</v>
      </c>
      <c r="L18" s="140" t="s">
        <v>657</v>
      </c>
      <c r="M18" s="140" t="s">
        <v>657</v>
      </c>
      <c r="N18" s="140" t="s">
        <v>657</v>
      </c>
      <c r="O18" s="140" t="s">
        <v>657</v>
      </c>
      <c r="P18" s="140" t="s">
        <v>657</v>
      </c>
      <c r="Q18" s="140" t="s">
        <v>657</v>
      </c>
      <c r="R18" s="140" t="s">
        <v>657</v>
      </c>
    </row>
    <row r="19" spans="1:18 16336:16336" s="38" customFormat="1" ht="15">
      <c r="A19" s="151">
        <v>11</v>
      </c>
      <c r="B19" s="141" t="s">
        <v>348</v>
      </c>
      <c r="C19" s="145" t="s">
        <v>261</v>
      </c>
      <c r="D19" s="143">
        <v>44490</v>
      </c>
      <c r="E19" s="143">
        <v>43845</v>
      </c>
      <c r="F19" s="143">
        <v>39570</v>
      </c>
      <c r="G19" s="143">
        <v>39692</v>
      </c>
      <c r="H19" s="143">
        <v>40360</v>
      </c>
      <c r="I19" s="143">
        <v>40360</v>
      </c>
      <c r="J19" s="143">
        <v>40634</v>
      </c>
      <c r="K19" s="143">
        <v>40634</v>
      </c>
      <c r="L19" s="143">
        <v>41883</v>
      </c>
      <c r="M19" s="143">
        <v>41883</v>
      </c>
      <c r="N19" s="143">
        <v>36951</v>
      </c>
      <c r="O19" s="143">
        <v>43891</v>
      </c>
      <c r="P19" s="143">
        <v>44418</v>
      </c>
      <c r="Q19" s="143">
        <v>39388</v>
      </c>
      <c r="R19" s="143">
        <v>39417</v>
      </c>
    </row>
    <row r="20" spans="1:18 16336:16336" s="38" customFormat="1" ht="15">
      <c r="A20" s="151">
        <v>12</v>
      </c>
      <c r="B20" s="141" t="s">
        <v>349</v>
      </c>
      <c r="C20" s="145" t="s">
        <v>729</v>
      </c>
      <c r="D20" s="140" t="s">
        <v>658</v>
      </c>
      <c r="E20" s="140" t="s">
        <v>659</v>
      </c>
      <c r="F20" s="140" t="s">
        <v>659</v>
      </c>
      <c r="G20" s="140" t="s">
        <v>659</v>
      </c>
      <c r="H20" s="140" t="s">
        <v>659</v>
      </c>
      <c r="I20" s="140" t="s">
        <v>659</v>
      </c>
      <c r="J20" s="140" t="s">
        <v>659</v>
      </c>
      <c r="K20" s="140" t="s">
        <v>659</v>
      </c>
      <c r="L20" s="140" t="s">
        <v>659</v>
      </c>
      <c r="M20" s="140" t="s">
        <v>659</v>
      </c>
      <c r="N20" s="140" t="s">
        <v>659</v>
      </c>
      <c r="O20" s="140" t="s">
        <v>659</v>
      </c>
      <c r="P20" s="140" t="s">
        <v>659</v>
      </c>
      <c r="Q20" s="140" t="s">
        <v>659</v>
      </c>
      <c r="R20" s="140" t="s">
        <v>659</v>
      </c>
    </row>
    <row r="21" spans="1:18 16336:16336" s="38" customFormat="1" ht="15">
      <c r="A21" s="151">
        <v>13</v>
      </c>
      <c r="B21" s="141" t="s">
        <v>350</v>
      </c>
      <c r="C21" s="145" t="s">
        <v>729</v>
      </c>
      <c r="D21" s="140" t="s">
        <v>658</v>
      </c>
      <c r="E21" s="143">
        <v>47504</v>
      </c>
      <c r="F21" s="143">
        <v>48701</v>
      </c>
      <c r="G21" s="143">
        <v>50465</v>
      </c>
      <c r="H21" s="143">
        <v>49491</v>
      </c>
      <c r="I21" s="143">
        <v>51318</v>
      </c>
      <c r="J21" s="143">
        <v>47939</v>
      </c>
      <c r="K21" s="143">
        <v>51592</v>
      </c>
      <c r="L21" s="143">
        <v>49188</v>
      </c>
      <c r="M21" s="143">
        <v>51014</v>
      </c>
      <c r="N21" s="143">
        <v>46266</v>
      </c>
      <c r="O21" s="143">
        <v>49553</v>
      </c>
      <c r="P21" s="143">
        <v>46997</v>
      </c>
      <c r="Q21" s="143">
        <v>48520</v>
      </c>
      <c r="R21" s="143">
        <v>48549</v>
      </c>
    </row>
    <row r="22" spans="1:18 16336:16336" s="38" customFormat="1" ht="15">
      <c r="A22" s="151">
        <v>14</v>
      </c>
      <c r="B22" s="141" t="s">
        <v>351</v>
      </c>
      <c r="C22" s="145" t="s">
        <v>661</v>
      </c>
      <c r="D22" s="140" t="s">
        <v>660</v>
      </c>
      <c r="E22" s="140" t="s">
        <v>661</v>
      </c>
      <c r="F22" s="140" t="s">
        <v>661</v>
      </c>
      <c r="G22" s="140" t="s">
        <v>661</v>
      </c>
      <c r="H22" s="140" t="s">
        <v>661</v>
      </c>
      <c r="I22" s="140" t="s">
        <v>661</v>
      </c>
      <c r="J22" s="140" t="s">
        <v>661</v>
      </c>
      <c r="K22" s="140" t="s">
        <v>661</v>
      </c>
      <c r="L22" s="140" t="s">
        <v>661</v>
      </c>
      <c r="M22" s="140" t="s">
        <v>661</v>
      </c>
      <c r="N22" s="140" t="s">
        <v>661</v>
      </c>
      <c r="O22" s="140" t="s">
        <v>661</v>
      </c>
      <c r="P22" s="140" t="s">
        <v>661</v>
      </c>
      <c r="Q22" s="140" t="s">
        <v>661</v>
      </c>
      <c r="R22" s="140" t="s">
        <v>661</v>
      </c>
    </row>
    <row r="23" spans="1:18 16336:16336" s="38" customFormat="1" ht="30">
      <c r="A23" s="151">
        <v>15</v>
      </c>
      <c r="B23" s="141" t="s">
        <v>352</v>
      </c>
      <c r="C23" s="145" t="s">
        <v>730</v>
      </c>
      <c r="D23" s="145" t="s">
        <v>662</v>
      </c>
      <c r="E23" s="140" t="s">
        <v>663</v>
      </c>
      <c r="F23" s="140" t="s">
        <v>663</v>
      </c>
      <c r="G23" s="140" t="s">
        <v>663</v>
      </c>
      <c r="H23" s="140" t="s">
        <v>663</v>
      </c>
      <c r="I23" s="140" t="s">
        <v>663</v>
      </c>
      <c r="J23" s="140" t="s">
        <v>663</v>
      </c>
      <c r="K23" s="140" t="s">
        <v>663</v>
      </c>
      <c r="L23" s="140" t="s">
        <v>663</v>
      </c>
      <c r="M23" s="140" t="s">
        <v>663</v>
      </c>
      <c r="N23" s="140" t="s">
        <v>663</v>
      </c>
      <c r="O23" s="140" t="s">
        <v>663</v>
      </c>
      <c r="P23" s="140" t="s">
        <v>663</v>
      </c>
      <c r="Q23" s="140" t="s">
        <v>663</v>
      </c>
      <c r="R23" s="140" t="s">
        <v>663</v>
      </c>
    </row>
    <row r="24" spans="1:18 16336:16336" s="38" customFormat="1" ht="15">
      <c r="A24" s="151">
        <v>16</v>
      </c>
      <c r="B24" s="141" t="s">
        <v>353</v>
      </c>
      <c r="C24" s="145" t="s">
        <v>730</v>
      </c>
      <c r="D24" s="140" t="s">
        <v>664</v>
      </c>
      <c r="E24" s="140" t="s">
        <v>663</v>
      </c>
      <c r="F24" s="140" t="s">
        <v>663</v>
      </c>
      <c r="G24" s="140" t="s">
        <v>663</v>
      </c>
      <c r="H24" s="140" t="s">
        <v>663</v>
      </c>
      <c r="I24" s="140" t="s">
        <v>663</v>
      </c>
      <c r="J24" s="140" t="s">
        <v>663</v>
      </c>
      <c r="K24" s="140" t="s">
        <v>663</v>
      </c>
      <c r="L24" s="140" t="s">
        <v>663</v>
      </c>
      <c r="M24" s="140" t="s">
        <v>663</v>
      </c>
      <c r="N24" s="140" t="s">
        <v>663</v>
      </c>
      <c r="O24" s="140" t="s">
        <v>663</v>
      </c>
      <c r="P24" s="140" t="s">
        <v>663</v>
      </c>
      <c r="Q24" s="140" t="s">
        <v>663</v>
      </c>
      <c r="R24" s="140" t="s">
        <v>663</v>
      </c>
    </row>
    <row r="25" spans="1:18 16336:16336" s="38" customFormat="1" ht="15.6">
      <c r="A25" s="152"/>
      <c r="B25" s="208" t="s">
        <v>354</v>
      </c>
      <c r="C25" s="431"/>
      <c r="D25" s="127"/>
      <c r="E25" s="127"/>
      <c r="F25" s="127"/>
      <c r="G25" s="127"/>
      <c r="H25" s="127"/>
      <c r="I25" s="127"/>
      <c r="J25" s="127"/>
      <c r="K25" s="127"/>
      <c r="L25" s="127"/>
      <c r="M25" s="127"/>
      <c r="N25" s="127"/>
      <c r="O25" s="127"/>
      <c r="P25" s="127"/>
      <c r="Q25" s="127"/>
      <c r="R25" s="127"/>
    </row>
    <row r="26" spans="1:18 16336:16336" s="38" customFormat="1" ht="15">
      <c r="A26" s="151">
        <v>17</v>
      </c>
      <c r="B26" s="141" t="s">
        <v>355</v>
      </c>
      <c r="C26" s="145" t="s">
        <v>731</v>
      </c>
      <c r="D26" s="140" t="s">
        <v>665</v>
      </c>
      <c r="E26" s="140" t="s">
        <v>665</v>
      </c>
      <c r="F26" s="140" t="s">
        <v>665</v>
      </c>
      <c r="G26" s="140" t="s">
        <v>665</v>
      </c>
      <c r="H26" s="140" t="s">
        <v>665</v>
      </c>
      <c r="I26" s="140" t="s">
        <v>665</v>
      </c>
      <c r="J26" s="140" t="s">
        <v>665</v>
      </c>
      <c r="K26" s="140" t="s">
        <v>665</v>
      </c>
      <c r="L26" s="140" t="s">
        <v>665</v>
      </c>
      <c r="M26" s="140" t="s">
        <v>665</v>
      </c>
      <c r="N26" s="140" t="s">
        <v>665</v>
      </c>
      <c r="O26" s="140" t="s">
        <v>665</v>
      </c>
      <c r="P26" s="140" t="s">
        <v>665</v>
      </c>
      <c r="Q26" s="140" t="s">
        <v>665</v>
      </c>
      <c r="R26" s="140" t="s">
        <v>665</v>
      </c>
    </row>
    <row r="27" spans="1:18 16336:16336" s="38" customFormat="1" ht="15">
      <c r="A27" s="151">
        <v>18</v>
      </c>
      <c r="B27" s="141" t="s">
        <v>356</v>
      </c>
      <c r="C27" s="145" t="s">
        <v>730</v>
      </c>
      <c r="D27" s="144">
        <v>4.6249999999999999E-2</v>
      </c>
      <c r="E27" s="144">
        <v>3.7919999999999995E-2</v>
      </c>
      <c r="F27" s="144">
        <v>4.6581999999999998E-2</v>
      </c>
      <c r="G27" s="144">
        <v>4.1713699999999999E-2</v>
      </c>
      <c r="H27" s="144">
        <v>3.925766666666667E-2</v>
      </c>
      <c r="I27" s="144">
        <v>3.7766333333333332E-2</v>
      </c>
      <c r="J27" s="144">
        <v>3.7740000000000003E-2</v>
      </c>
      <c r="K27" s="144">
        <v>3.85E-2</v>
      </c>
      <c r="L27" s="144">
        <v>0.03</v>
      </c>
      <c r="M27" s="144">
        <v>3.1E-2</v>
      </c>
      <c r="N27" s="144">
        <v>4.4109992000000001E-2</v>
      </c>
      <c r="O27" s="144">
        <v>9.4999999999999998E-3</v>
      </c>
      <c r="P27" s="144">
        <v>3.5152121212121211E-2</v>
      </c>
      <c r="Q27" s="144">
        <v>4.0156999999999991E-2</v>
      </c>
      <c r="R27" s="144">
        <v>4.0999999999999995E-2</v>
      </c>
    </row>
    <row r="28" spans="1:18 16336:16336" s="38" customFormat="1" ht="15">
      <c r="A28" s="151">
        <v>19</v>
      </c>
      <c r="B28" s="141" t="s">
        <v>357</v>
      </c>
      <c r="C28" s="145" t="s">
        <v>660</v>
      </c>
      <c r="D28" s="140" t="s">
        <v>660</v>
      </c>
      <c r="E28" s="140" t="s">
        <v>661</v>
      </c>
      <c r="F28" s="140" t="s">
        <v>661</v>
      </c>
      <c r="G28" s="140" t="s">
        <v>661</v>
      </c>
      <c r="H28" s="140" t="s">
        <v>661</v>
      </c>
      <c r="I28" s="140" t="s">
        <v>661</v>
      </c>
      <c r="J28" s="140" t="s">
        <v>661</v>
      </c>
      <c r="K28" s="140" t="s">
        <v>661</v>
      </c>
      <c r="L28" s="140" t="s">
        <v>661</v>
      </c>
      <c r="M28" s="140" t="s">
        <v>661</v>
      </c>
      <c r="N28" s="140" t="s">
        <v>661</v>
      </c>
      <c r="O28" s="140" t="s">
        <v>661</v>
      </c>
      <c r="P28" s="140" t="s">
        <v>661</v>
      </c>
      <c r="Q28" s="140" t="s">
        <v>661</v>
      </c>
      <c r="R28" s="140" t="s">
        <v>661</v>
      </c>
    </row>
    <row r="29" spans="1:18 16336:16336" s="38" customFormat="1" ht="15">
      <c r="A29" s="151">
        <v>20</v>
      </c>
      <c r="B29" s="141" t="s">
        <v>358</v>
      </c>
      <c r="C29" s="145" t="s">
        <v>666</v>
      </c>
      <c r="D29" s="140" t="s">
        <v>666</v>
      </c>
      <c r="E29" s="140" t="s">
        <v>667</v>
      </c>
      <c r="F29" s="140" t="s">
        <v>667</v>
      </c>
      <c r="G29" s="140" t="s">
        <v>667</v>
      </c>
      <c r="H29" s="140" t="s">
        <v>667</v>
      </c>
      <c r="I29" s="140" t="s">
        <v>667</v>
      </c>
      <c r="J29" s="140" t="s">
        <v>667</v>
      </c>
      <c r="K29" s="140" t="s">
        <v>667</v>
      </c>
      <c r="L29" s="140" t="s">
        <v>667</v>
      </c>
      <c r="M29" s="140" t="s">
        <v>667</v>
      </c>
      <c r="N29" s="140" t="s">
        <v>667</v>
      </c>
      <c r="O29" s="140" t="s">
        <v>667</v>
      </c>
      <c r="P29" s="140" t="s">
        <v>667</v>
      </c>
      <c r="Q29" s="140" t="s">
        <v>667</v>
      </c>
      <c r="R29" s="140" t="s">
        <v>667</v>
      </c>
    </row>
    <row r="30" spans="1:18 16336:16336" s="38" customFormat="1" ht="15">
      <c r="A30" s="152">
        <v>21</v>
      </c>
      <c r="B30" s="207" t="s">
        <v>359</v>
      </c>
      <c r="C30" s="430" t="s">
        <v>261</v>
      </c>
      <c r="D30" s="205"/>
      <c r="E30" s="205"/>
      <c r="F30" s="205"/>
      <c r="G30" s="205"/>
      <c r="H30" s="205"/>
      <c r="I30" s="205"/>
      <c r="J30" s="205"/>
      <c r="K30" s="205"/>
      <c r="L30" s="205"/>
      <c r="M30" s="205"/>
      <c r="N30" s="205"/>
      <c r="O30" s="205"/>
      <c r="P30" s="205"/>
      <c r="Q30" s="205"/>
      <c r="R30" s="205"/>
    </row>
    <row r="31" spans="1:18 16336:16336" s="38" customFormat="1" ht="15">
      <c r="A31" s="151">
        <v>22</v>
      </c>
      <c r="B31" s="141" t="s">
        <v>360</v>
      </c>
      <c r="C31" s="145" t="s">
        <v>668</v>
      </c>
      <c r="D31" s="140" t="s">
        <v>668</v>
      </c>
      <c r="E31" s="140" t="s">
        <v>668</v>
      </c>
      <c r="F31" s="140" t="s">
        <v>668</v>
      </c>
      <c r="G31" s="140" t="s">
        <v>668</v>
      </c>
      <c r="H31" s="140" t="s">
        <v>668</v>
      </c>
      <c r="I31" s="140" t="s">
        <v>668</v>
      </c>
      <c r="J31" s="140" t="s">
        <v>668</v>
      </c>
      <c r="K31" s="140" t="s">
        <v>668</v>
      </c>
      <c r="L31" s="140" t="s">
        <v>668</v>
      </c>
      <c r="M31" s="140" t="s">
        <v>668</v>
      </c>
      <c r="N31" s="140" t="s">
        <v>668</v>
      </c>
      <c r="O31" s="140" t="s">
        <v>668</v>
      </c>
      <c r="P31" s="140" t="s">
        <v>668</v>
      </c>
      <c r="Q31" s="140" t="s">
        <v>668</v>
      </c>
      <c r="R31" s="140" t="s">
        <v>668</v>
      </c>
      <c r="XDH31" s="46"/>
    </row>
    <row r="32" spans="1:18 16336:16336" s="38" customFormat="1" ht="15">
      <c r="A32" s="151">
        <v>23</v>
      </c>
      <c r="B32" s="141" t="s">
        <v>361</v>
      </c>
      <c r="C32" s="145" t="s">
        <v>669</v>
      </c>
      <c r="D32" s="140" t="s">
        <v>669</v>
      </c>
      <c r="E32" s="140" t="s">
        <v>669</v>
      </c>
      <c r="F32" s="140" t="s">
        <v>669</v>
      </c>
      <c r="G32" s="140" t="s">
        <v>669</v>
      </c>
      <c r="H32" s="140" t="s">
        <v>669</v>
      </c>
      <c r="I32" s="140" t="s">
        <v>669</v>
      </c>
      <c r="J32" s="140" t="s">
        <v>669</v>
      </c>
      <c r="K32" s="140" t="s">
        <v>669</v>
      </c>
      <c r="L32" s="140" t="s">
        <v>669</v>
      </c>
      <c r="M32" s="140" t="s">
        <v>669</v>
      </c>
      <c r="N32" s="140" t="s">
        <v>669</v>
      </c>
      <c r="O32" s="140" t="s">
        <v>669</v>
      </c>
      <c r="P32" s="140" t="s">
        <v>669</v>
      </c>
      <c r="Q32" s="140" t="s">
        <v>669</v>
      </c>
      <c r="R32" s="140" t="s">
        <v>669</v>
      </c>
      <c r="XDH32" s="46"/>
    </row>
    <row r="33" spans="1:18 16336:16336" s="38" customFormat="1" ht="15">
      <c r="A33" s="151">
        <v>24</v>
      </c>
      <c r="B33" s="150" t="s">
        <v>362</v>
      </c>
      <c r="C33" s="145" t="s">
        <v>730</v>
      </c>
      <c r="D33" s="140" t="s">
        <v>261</v>
      </c>
      <c r="E33" s="140" t="s">
        <v>261</v>
      </c>
      <c r="F33" s="140" t="s">
        <v>261</v>
      </c>
      <c r="G33" s="140" t="s">
        <v>261</v>
      </c>
      <c r="H33" s="140" t="s">
        <v>261</v>
      </c>
      <c r="I33" s="140" t="s">
        <v>261</v>
      </c>
      <c r="J33" s="140" t="s">
        <v>261</v>
      </c>
      <c r="K33" s="140" t="s">
        <v>261</v>
      </c>
      <c r="L33" s="140" t="s">
        <v>261</v>
      </c>
      <c r="M33" s="140" t="s">
        <v>261</v>
      </c>
      <c r="N33" s="140" t="s">
        <v>261</v>
      </c>
      <c r="O33" s="140" t="s">
        <v>261</v>
      </c>
      <c r="P33" s="140" t="s">
        <v>261</v>
      </c>
      <c r="Q33" s="140" t="s">
        <v>261</v>
      </c>
      <c r="R33" s="140" t="s">
        <v>261</v>
      </c>
      <c r="XDH33" s="46"/>
    </row>
    <row r="34" spans="1:18 16336:16336" s="38" customFormat="1" ht="15">
      <c r="A34" s="151">
        <v>25</v>
      </c>
      <c r="B34" s="150" t="s">
        <v>363</v>
      </c>
      <c r="C34" s="145" t="s">
        <v>730</v>
      </c>
      <c r="D34" s="140" t="s">
        <v>261</v>
      </c>
      <c r="E34" s="140" t="s">
        <v>261</v>
      </c>
      <c r="F34" s="140" t="s">
        <v>261</v>
      </c>
      <c r="G34" s="140" t="s">
        <v>261</v>
      </c>
      <c r="H34" s="140" t="s">
        <v>261</v>
      </c>
      <c r="I34" s="140" t="s">
        <v>261</v>
      </c>
      <c r="J34" s="140" t="s">
        <v>261</v>
      </c>
      <c r="K34" s="140" t="s">
        <v>261</v>
      </c>
      <c r="L34" s="140" t="s">
        <v>261</v>
      </c>
      <c r="M34" s="140" t="s">
        <v>261</v>
      </c>
      <c r="N34" s="140" t="s">
        <v>261</v>
      </c>
      <c r="O34" s="140" t="s">
        <v>261</v>
      </c>
      <c r="P34" s="140" t="s">
        <v>261</v>
      </c>
      <c r="Q34" s="140" t="s">
        <v>261</v>
      </c>
      <c r="R34" s="140" t="s">
        <v>261</v>
      </c>
      <c r="XDH34" s="46"/>
    </row>
    <row r="35" spans="1:18 16336:16336" s="38" customFormat="1" ht="15">
      <c r="A35" s="151">
        <v>26</v>
      </c>
      <c r="B35" s="150" t="s">
        <v>364</v>
      </c>
      <c r="C35" s="145" t="s">
        <v>730</v>
      </c>
      <c r="D35" s="140" t="s">
        <v>261</v>
      </c>
      <c r="E35" s="140" t="s">
        <v>261</v>
      </c>
      <c r="F35" s="140" t="s">
        <v>261</v>
      </c>
      <c r="G35" s="140" t="s">
        <v>261</v>
      </c>
      <c r="H35" s="140" t="s">
        <v>261</v>
      </c>
      <c r="I35" s="140" t="s">
        <v>261</v>
      </c>
      <c r="J35" s="140" t="s">
        <v>261</v>
      </c>
      <c r="K35" s="140" t="s">
        <v>261</v>
      </c>
      <c r="L35" s="140" t="s">
        <v>261</v>
      </c>
      <c r="M35" s="140" t="s">
        <v>261</v>
      </c>
      <c r="N35" s="140" t="s">
        <v>261</v>
      </c>
      <c r="O35" s="140" t="s">
        <v>261</v>
      </c>
      <c r="P35" s="140" t="s">
        <v>261</v>
      </c>
      <c r="Q35" s="140" t="s">
        <v>261</v>
      </c>
      <c r="R35" s="140" t="s">
        <v>261</v>
      </c>
      <c r="XDH35" s="46"/>
    </row>
    <row r="36" spans="1:18 16336:16336" s="38" customFormat="1" ht="15">
      <c r="A36" s="152">
        <v>27</v>
      </c>
      <c r="B36" s="207" t="s">
        <v>365</v>
      </c>
      <c r="C36" s="430" t="s">
        <v>261</v>
      </c>
      <c r="D36" s="205"/>
      <c r="E36" s="205"/>
      <c r="F36" s="205"/>
      <c r="G36" s="205"/>
      <c r="H36" s="205"/>
      <c r="I36" s="205"/>
      <c r="J36" s="205"/>
      <c r="K36" s="205"/>
      <c r="L36" s="205"/>
      <c r="M36" s="205"/>
      <c r="N36" s="205"/>
      <c r="O36" s="205"/>
      <c r="P36" s="205"/>
      <c r="Q36" s="205"/>
      <c r="R36" s="205"/>
    </row>
    <row r="37" spans="1:18 16336:16336" s="38" customFormat="1" ht="15">
      <c r="A37" s="151">
        <v>28</v>
      </c>
      <c r="B37" s="150" t="s">
        <v>366</v>
      </c>
      <c r="C37" s="145" t="s">
        <v>730</v>
      </c>
      <c r="D37" s="140" t="s">
        <v>261</v>
      </c>
      <c r="E37" s="140" t="s">
        <v>261</v>
      </c>
      <c r="F37" s="140" t="s">
        <v>261</v>
      </c>
      <c r="G37" s="140" t="s">
        <v>261</v>
      </c>
      <c r="H37" s="140" t="s">
        <v>261</v>
      </c>
      <c r="I37" s="140" t="s">
        <v>261</v>
      </c>
      <c r="J37" s="140" t="s">
        <v>261</v>
      </c>
      <c r="K37" s="140" t="s">
        <v>261</v>
      </c>
      <c r="L37" s="140" t="s">
        <v>261</v>
      </c>
      <c r="M37" s="140" t="s">
        <v>261</v>
      </c>
      <c r="N37" s="140" t="s">
        <v>261</v>
      </c>
      <c r="O37" s="140" t="s">
        <v>261</v>
      </c>
      <c r="P37" s="140" t="s">
        <v>261</v>
      </c>
      <c r="Q37" s="140" t="s">
        <v>261</v>
      </c>
      <c r="R37" s="140" t="s">
        <v>261</v>
      </c>
      <c r="XDH37" s="46"/>
    </row>
    <row r="38" spans="1:18 16336:16336" s="38" customFormat="1" ht="15">
      <c r="A38" s="151">
        <v>29</v>
      </c>
      <c r="B38" s="150" t="s">
        <v>367</v>
      </c>
      <c r="C38" s="145" t="s">
        <v>730</v>
      </c>
      <c r="D38" s="140" t="s">
        <v>261</v>
      </c>
      <c r="E38" s="140" t="s">
        <v>261</v>
      </c>
      <c r="F38" s="140" t="s">
        <v>261</v>
      </c>
      <c r="G38" s="140" t="s">
        <v>261</v>
      </c>
      <c r="H38" s="140" t="s">
        <v>261</v>
      </c>
      <c r="I38" s="140" t="s">
        <v>261</v>
      </c>
      <c r="J38" s="140" t="s">
        <v>261</v>
      </c>
      <c r="K38" s="140" t="s">
        <v>261</v>
      </c>
      <c r="L38" s="140" t="s">
        <v>261</v>
      </c>
      <c r="M38" s="140" t="s">
        <v>261</v>
      </c>
      <c r="N38" s="140" t="s">
        <v>261</v>
      </c>
      <c r="O38" s="140" t="s">
        <v>261</v>
      </c>
      <c r="P38" s="140" t="s">
        <v>261</v>
      </c>
      <c r="Q38" s="140" t="s">
        <v>261</v>
      </c>
      <c r="R38" s="140" t="s">
        <v>261</v>
      </c>
      <c r="XDH38" s="46"/>
    </row>
    <row r="39" spans="1:18 16336:16336" s="38" customFormat="1" ht="15">
      <c r="A39" s="151">
        <v>30</v>
      </c>
      <c r="B39" s="141" t="s">
        <v>368</v>
      </c>
      <c r="C39" s="145" t="s">
        <v>730</v>
      </c>
      <c r="D39" s="140" t="s">
        <v>660</v>
      </c>
      <c r="E39" s="140"/>
      <c r="F39" s="140"/>
      <c r="G39" s="140"/>
      <c r="H39" s="140"/>
      <c r="I39" s="140"/>
      <c r="J39" s="140"/>
      <c r="K39" s="140"/>
      <c r="L39" s="140"/>
      <c r="M39" s="140"/>
      <c r="N39" s="140"/>
      <c r="O39" s="140"/>
      <c r="P39" s="140"/>
      <c r="Q39" s="140"/>
      <c r="R39" s="140"/>
      <c r="XDH39" s="46"/>
    </row>
    <row r="40" spans="1:18 16336:16336" s="38" customFormat="1" ht="36" customHeight="1">
      <c r="A40" s="151">
        <v>31</v>
      </c>
      <c r="B40" s="150" t="s">
        <v>369</v>
      </c>
      <c r="C40" s="145" t="s">
        <v>730</v>
      </c>
      <c r="D40" s="145" t="s">
        <v>670</v>
      </c>
      <c r="E40" s="140"/>
      <c r="F40" s="140"/>
      <c r="G40" s="140"/>
      <c r="H40" s="140"/>
      <c r="I40" s="140"/>
      <c r="J40" s="140"/>
      <c r="K40" s="140"/>
      <c r="L40" s="140"/>
      <c r="M40" s="140"/>
      <c r="N40" s="140"/>
      <c r="O40" s="140"/>
      <c r="P40" s="140"/>
      <c r="Q40" s="140"/>
      <c r="R40" s="140"/>
      <c r="XDH40" s="46"/>
    </row>
    <row r="41" spans="1:18 16336:16336" s="38" customFormat="1" ht="30">
      <c r="A41" s="152">
        <v>32</v>
      </c>
      <c r="B41" s="207" t="s">
        <v>370</v>
      </c>
      <c r="C41" s="430" t="s">
        <v>261</v>
      </c>
      <c r="D41" s="205"/>
      <c r="E41" s="205"/>
      <c r="F41" s="205"/>
      <c r="G41" s="205"/>
      <c r="H41" s="205"/>
      <c r="I41" s="205"/>
      <c r="J41" s="205"/>
      <c r="K41" s="205"/>
      <c r="L41" s="205"/>
      <c r="M41" s="205"/>
      <c r="N41" s="205"/>
      <c r="O41" s="205"/>
      <c r="P41" s="205"/>
      <c r="Q41" s="205"/>
      <c r="R41" s="205"/>
    </row>
    <row r="42" spans="1:18 16336:16336" s="38" customFormat="1" ht="33.75" customHeight="1">
      <c r="A42" s="151">
        <v>33</v>
      </c>
      <c r="B42" s="150" t="s">
        <v>371</v>
      </c>
      <c r="C42" s="145" t="s">
        <v>730</v>
      </c>
      <c r="D42" s="140" t="s">
        <v>671</v>
      </c>
      <c r="E42" s="140"/>
      <c r="F42" s="140"/>
      <c r="G42" s="140"/>
      <c r="H42" s="140"/>
      <c r="I42" s="140"/>
      <c r="J42" s="140"/>
      <c r="K42" s="140"/>
      <c r="L42" s="140"/>
      <c r="M42" s="140"/>
      <c r="N42" s="140"/>
      <c r="O42" s="140"/>
      <c r="P42" s="140"/>
      <c r="Q42" s="140"/>
      <c r="R42" s="140"/>
      <c r="XDH42" s="46"/>
    </row>
    <row r="43" spans="1:18 16336:16336" s="38" customFormat="1" ht="27.75" customHeight="1">
      <c r="A43" s="151">
        <v>34</v>
      </c>
      <c r="B43" s="150" t="s">
        <v>372</v>
      </c>
      <c r="C43" s="145" t="s">
        <v>730</v>
      </c>
      <c r="D43" s="140" t="s">
        <v>261</v>
      </c>
      <c r="E43" s="140"/>
      <c r="F43" s="140"/>
      <c r="G43" s="140"/>
      <c r="H43" s="140"/>
      <c r="I43" s="140"/>
      <c r="J43" s="140"/>
      <c r="K43" s="140"/>
      <c r="L43" s="140"/>
      <c r="M43" s="140"/>
      <c r="N43" s="140"/>
      <c r="O43" s="140"/>
      <c r="P43" s="140"/>
      <c r="Q43" s="140"/>
      <c r="R43" s="140"/>
      <c r="XDH43" s="46"/>
    </row>
    <row r="44" spans="1:18 16336:16336" s="38" customFormat="1" ht="15">
      <c r="A44" s="152" t="s">
        <v>373</v>
      </c>
      <c r="B44" s="205" t="s">
        <v>374</v>
      </c>
      <c r="C44" s="430" t="s">
        <v>261</v>
      </c>
      <c r="D44" s="205"/>
      <c r="E44" s="205"/>
      <c r="F44" s="205"/>
      <c r="G44" s="205"/>
      <c r="H44" s="205"/>
      <c r="I44" s="205"/>
      <c r="J44" s="205"/>
      <c r="K44" s="205"/>
      <c r="L44" s="205"/>
      <c r="M44" s="205"/>
      <c r="N44" s="205"/>
      <c r="O44" s="205"/>
      <c r="P44" s="205"/>
      <c r="Q44" s="205"/>
      <c r="R44" s="205"/>
    </row>
    <row r="45" spans="1:18 16336:16336" s="38" customFormat="1" ht="45">
      <c r="A45" s="152">
        <v>35</v>
      </c>
      <c r="B45" s="205" t="s">
        <v>375</v>
      </c>
      <c r="C45" s="430" t="s">
        <v>261</v>
      </c>
      <c r="D45" s="205"/>
      <c r="E45" s="205"/>
      <c r="F45" s="205"/>
      <c r="G45" s="205"/>
      <c r="H45" s="205"/>
      <c r="I45" s="205"/>
      <c r="J45" s="205"/>
      <c r="K45" s="205"/>
      <c r="L45" s="205"/>
      <c r="M45" s="205"/>
      <c r="N45" s="205"/>
      <c r="O45" s="205"/>
      <c r="P45" s="205"/>
      <c r="Q45" s="205"/>
      <c r="R45" s="205"/>
    </row>
    <row r="46" spans="1:18 16336:16336" s="38" customFormat="1" ht="15">
      <c r="A46" s="151">
        <v>36</v>
      </c>
      <c r="B46" s="141" t="s">
        <v>376</v>
      </c>
      <c r="C46" s="145" t="s">
        <v>661</v>
      </c>
      <c r="D46" s="140" t="s">
        <v>661</v>
      </c>
      <c r="E46" s="140" t="s">
        <v>661</v>
      </c>
      <c r="F46" s="140" t="s">
        <v>661</v>
      </c>
      <c r="G46" s="140" t="s">
        <v>661</v>
      </c>
      <c r="H46" s="140" t="s">
        <v>661</v>
      </c>
      <c r="I46" s="140" t="s">
        <v>661</v>
      </c>
      <c r="J46" s="140" t="s">
        <v>661</v>
      </c>
      <c r="K46" s="140" t="s">
        <v>661</v>
      </c>
      <c r="L46" s="140" t="s">
        <v>661</v>
      </c>
      <c r="M46" s="140" t="s">
        <v>661</v>
      </c>
      <c r="N46" s="140" t="s">
        <v>661</v>
      </c>
      <c r="O46" s="140" t="s">
        <v>661</v>
      </c>
      <c r="P46" s="140" t="s">
        <v>661</v>
      </c>
      <c r="Q46" s="140" t="s">
        <v>661</v>
      </c>
      <c r="R46" s="140" t="s">
        <v>661</v>
      </c>
      <c r="XDH46" s="46"/>
    </row>
    <row r="47" spans="1:18 16336:16336" s="38" customFormat="1" ht="15">
      <c r="A47" s="151">
        <v>37</v>
      </c>
      <c r="B47" s="150" t="s">
        <v>377</v>
      </c>
      <c r="C47" s="145" t="s">
        <v>730</v>
      </c>
      <c r="D47" s="140" t="s">
        <v>261</v>
      </c>
      <c r="E47" s="140" t="s">
        <v>261</v>
      </c>
      <c r="F47" s="140" t="s">
        <v>261</v>
      </c>
      <c r="G47" s="140" t="s">
        <v>261</v>
      </c>
      <c r="H47" s="140" t="s">
        <v>261</v>
      </c>
      <c r="I47" s="140" t="s">
        <v>261</v>
      </c>
      <c r="J47" s="140" t="s">
        <v>261</v>
      </c>
      <c r="K47" s="140" t="s">
        <v>261</v>
      </c>
      <c r="L47" s="140" t="s">
        <v>261</v>
      </c>
      <c r="M47" s="140" t="s">
        <v>261</v>
      </c>
      <c r="N47" s="140" t="s">
        <v>261</v>
      </c>
      <c r="O47" s="140" t="s">
        <v>261</v>
      </c>
      <c r="P47" s="140" t="s">
        <v>261</v>
      </c>
      <c r="Q47" s="140" t="s">
        <v>261</v>
      </c>
      <c r="R47" s="140" t="s">
        <v>261</v>
      </c>
      <c r="XDH47" s="46"/>
    </row>
    <row r="48" spans="1:18 16336:16336" s="38" customFormat="1" ht="16.350000000000001" customHeight="1">
      <c r="A48" s="149"/>
      <c r="C48" s="149"/>
      <c r="E48" s="52"/>
      <c r="F48" s="53"/>
      <c r="XDH48" s="46"/>
    </row>
    <row r="49" spans="1:18 16336:16336" s="38" customFormat="1" ht="16.350000000000001" customHeight="1">
      <c r="A49" s="149"/>
      <c r="B49" s="150" t="s">
        <v>672</v>
      </c>
      <c r="C49" s="145" t="s">
        <v>735</v>
      </c>
      <c r="D49" s="142">
        <v>700000000</v>
      </c>
      <c r="E49" s="142">
        <v>200000000</v>
      </c>
      <c r="F49" s="142">
        <v>126214283.26376578</v>
      </c>
      <c r="G49" s="142">
        <v>126214283.26376578</v>
      </c>
      <c r="H49" s="142">
        <v>126214283.26376578</v>
      </c>
      <c r="I49" s="142">
        <v>126214283.26376578</v>
      </c>
      <c r="J49" s="142">
        <v>168285711.01835439</v>
      </c>
      <c r="K49" s="142">
        <v>168285711.01835439</v>
      </c>
      <c r="L49" s="142">
        <v>126214283.26376578</v>
      </c>
      <c r="M49" s="142">
        <v>126214283.26376578</v>
      </c>
      <c r="N49" s="142">
        <v>210357138.77294299</v>
      </c>
      <c r="O49" s="142">
        <v>210357138.77294299</v>
      </c>
      <c r="P49" s="142">
        <v>138835711.59014237</v>
      </c>
      <c r="Q49" s="142">
        <v>84142855.509177193</v>
      </c>
      <c r="R49" s="142">
        <v>84142855.509177193</v>
      </c>
      <c r="XDH49" s="46"/>
    </row>
    <row r="50" spans="1:18 16336:16336" s="38" customFormat="1" ht="16.350000000000001" customHeight="1">
      <c r="A50" s="149"/>
      <c r="B50"/>
      <c r="C50" s="432"/>
    </row>
    <row r="51" spans="1:18 16336:16336" ht="16.5" hidden="1" customHeight="1">
      <c r="B51" t="s">
        <v>673</v>
      </c>
      <c r="C51" s="432"/>
    </row>
    <row r="52" spans="1:18 16336:16336" ht="12.75" hidden="1" customHeight="1">
      <c r="B52"/>
      <c r="C52" s="432"/>
    </row>
    <row r="53" spans="1:18 16336:16336" ht="12.75" hidden="1" customHeight="1"/>
    <row r="54" spans="1:18 16336:16336" ht="12.75" hidden="1" customHeight="1"/>
    <row r="55" spans="1:18 16336:16336" ht="12.75" hidden="1" customHeight="1"/>
    <row r="56" spans="1:18 16336:16336" ht="12.75" hidden="1" customHeight="1"/>
    <row r="57" spans="1:18 16336:16336" ht="12.75" hidden="1" customHeight="1"/>
    <row r="58" spans="1:18 16336:16336" ht="12.75" hidden="1" customHeight="1"/>
    <row r="59" spans="1:18 16336:16336" ht="12.75" hidden="1" customHeight="1"/>
    <row r="60" spans="1:18 16336:16336" ht="12.75" hidden="1" customHeight="1"/>
    <row r="61" spans="1:18 16336:16336" ht="12.75" hidden="1" customHeight="1"/>
    <row r="62" spans="1:18 16336:16336" ht="12.75" hidden="1" customHeight="1"/>
    <row r="63" spans="1:18 16336:16336" ht="12.75" hidden="1" customHeight="1"/>
    <row r="64" spans="1:18 16336:16336"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6.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row r="153"/>
  </sheetData>
  <pageMargins left="0.7" right="0.7" top="0.75" bottom="0.75" header="0.3" footer="0.3"/>
  <pageSetup orientation="portrait" r:id="rId1"/>
  <headerFooter>
    <oddHeader>&amp;L&amp;"Calibri"&amp;10&amp;K000000Confidential&amp;1#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Portada</vt:lpstr>
      <vt:lpstr>Indice</vt:lpstr>
      <vt:lpstr>LI1</vt:lpstr>
      <vt:lpstr>LI2</vt:lpstr>
      <vt:lpstr>KM1</vt:lpstr>
      <vt:lpstr>OV1</vt:lpstr>
      <vt:lpstr>CC1</vt:lpstr>
      <vt:lpstr>CC2</vt:lpstr>
      <vt:lpstr>CCA</vt:lpstr>
      <vt:lpstr>LR1</vt:lpstr>
      <vt:lpstr>LR2</vt:lpstr>
      <vt:lpstr>CDC</vt:lpstr>
      <vt:lpstr>CR1</vt:lpstr>
      <vt:lpstr>CR2</vt:lpstr>
      <vt:lpstr>CR3</vt:lpstr>
      <vt:lpstr>CR4</vt:lpstr>
      <vt:lpstr>CR5</vt:lpstr>
      <vt:lpstr>CCR1</vt:lpstr>
      <vt:lpstr>CCR3</vt:lpstr>
      <vt:lpstr>CCR5</vt:lpstr>
      <vt:lpstr>CCR8</vt:lpstr>
      <vt:lpstr>MR1</vt:lpstr>
      <vt:lpstr>RMLB1</vt:lpstr>
      <vt:lpstr>OR1</vt:lpstr>
      <vt:lpstr>OR2</vt:lpstr>
      <vt:lpstr>OR3</vt:lpstr>
      <vt:lpstr>LIQ1</vt:lpstr>
      <vt:lpstr>LIQ2</vt:lpstr>
      <vt:lpstr>ENC</vt:lpstr>
      <vt:lpstr>REM1</vt:lpstr>
      <vt:lpstr>REM2</vt:lpstr>
      <vt:lpstr>REM3</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Karina Prieto Lopez</dc:creator>
  <cp:keywords/>
  <dc:description/>
  <cp:lastModifiedBy>n670132</cp:lastModifiedBy>
  <cp:revision/>
  <dcterms:created xsi:type="dcterms:W3CDTF">2015-06-05T18:19:34Z</dcterms:created>
  <dcterms:modified xsi:type="dcterms:W3CDTF">2024-04-19T19:12:51Z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41c091-3cbc-4dba-8b59-ce62f19500db_Enabled">
    <vt:lpwstr>true</vt:lpwstr>
  </property>
  <property fmtid="{D5CDD505-2E9C-101B-9397-08002B2CF9AE}" pid="3" name="MSIP_Label_3c41c091-3cbc-4dba-8b59-ce62f19500db_SetDate">
    <vt:lpwstr>2024-04-19T19:12:51Z</vt:lpwstr>
  </property>
  <property fmtid="{D5CDD505-2E9C-101B-9397-08002B2CF9AE}" pid="4" name="MSIP_Label_3c41c091-3cbc-4dba-8b59-ce62f19500db_Method">
    <vt:lpwstr>Privileged</vt:lpwstr>
  </property>
  <property fmtid="{D5CDD505-2E9C-101B-9397-08002B2CF9AE}" pid="5" name="MSIP_Label_3c41c091-3cbc-4dba-8b59-ce62f19500db_Name">
    <vt:lpwstr>Confidential_0_1</vt:lpwstr>
  </property>
  <property fmtid="{D5CDD505-2E9C-101B-9397-08002B2CF9AE}" pid="6" name="MSIP_Label_3c41c091-3cbc-4dba-8b59-ce62f19500db_SiteId">
    <vt:lpwstr>35595a02-4d6d-44ac-99e1-f9ab4cd872db</vt:lpwstr>
  </property>
  <property fmtid="{D5CDD505-2E9C-101B-9397-08002B2CF9AE}" pid="7" name="MSIP_Label_3c41c091-3cbc-4dba-8b59-ce62f19500db_ActionId">
    <vt:lpwstr>9185cfa4-9fe3-4e93-9260-1b17b14991c5</vt:lpwstr>
  </property>
  <property fmtid="{D5CDD505-2E9C-101B-9397-08002B2CF9AE}" pid="8" name="MSIP_Label_3c41c091-3cbc-4dba-8b59-ce62f19500db_ContentBits">
    <vt:lpwstr>1</vt:lpwstr>
  </property>
</Properties>
</file>