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55" windowWidth="18540" windowHeight="11445" activeTab="1"/>
  </bookViews>
  <sheets>
    <sheet name="Balance sheet" sheetId="1" r:id="rId1"/>
    <sheet name="YTD Income statement" sheetId="6" r:id="rId2"/>
    <sheet name="Quarterly income statatements" sheetId="5" r:id="rId3"/>
    <sheet name="Annex" sheetId="4" r:id="rId4"/>
  </sheets>
  <calcPr calcId="144525"/>
</workbook>
</file>

<file path=xl/calcChain.xml><?xml version="1.0" encoding="utf-8"?>
<calcChain xmlns="http://schemas.openxmlformats.org/spreadsheetml/2006/main">
  <c r="D22" i="1" l="1"/>
  <c r="E22" i="1"/>
  <c r="F22" i="1"/>
  <c r="C22" i="1"/>
</calcChain>
</file>

<file path=xl/sharedStrings.xml><?xml version="1.0" encoding="utf-8"?>
<sst xmlns="http://schemas.openxmlformats.org/spreadsheetml/2006/main" count="202" uniqueCount="156">
  <si>
    <t>Unaudited Balance Sheet</t>
  </si>
  <si>
    <t>Assets</t>
  </si>
  <si>
    <t>US$ths</t>
  </si>
  <si>
    <t xml:space="preserve">Ch$ million </t>
  </si>
  <si>
    <t>% Chg.</t>
  </si>
  <si>
    <t>Funds to be cleared</t>
  </si>
  <si>
    <t>Derivatives</t>
  </si>
  <si>
    <t>Available-for-sale financial assets</t>
  </si>
  <si>
    <t>Held-to-maturity investments</t>
  </si>
  <si>
    <t>--%</t>
  </si>
  <si>
    <t>Intangible assets</t>
  </si>
  <si>
    <t>Current tax assets</t>
  </si>
  <si>
    <t>Deferred tax assets</t>
  </si>
  <si>
    <t>Other assets</t>
  </si>
  <si>
    <t>Total Assets</t>
  </si>
  <si>
    <t>Liabilities and Equity</t>
  </si>
  <si>
    <t>Investments sold under agreements to repurchase</t>
  </si>
  <si>
    <t>Deposits from credit institutions</t>
  </si>
  <si>
    <t>Marketable debt securities</t>
  </si>
  <si>
    <t>Other obligations</t>
  </si>
  <si>
    <t>Current tax liabilities</t>
  </si>
  <si>
    <t>Deferred tax liability</t>
  </si>
  <si>
    <t>Provisions</t>
  </si>
  <si>
    <t>Other liabilities</t>
  </si>
  <si>
    <t>Total Liabilities</t>
  </si>
  <si>
    <t>Capital</t>
  </si>
  <si>
    <t>Reserves</t>
  </si>
  <si>
    <t>Retained Earnings:</t>
  </si>
  <si>
    <t>Total Shareholders' Equity</t>
  </si>
  <si>
    <t>Minority Interest</t>
  </si>
  <si>
    <t>Total Equity</t>
  </si>
  <si>
    <t>Total Liabilities and Equity</t>
  </si>
  <si>
    <t>US$ths.</t>
  </si>
  <si>
    <t>Interest income</t>
  </si>
  <si>
    <t>Interest expense</t>
  </si>
  <si>
    <t>Net interest income</t>
  </si>
  <si>
    <t>Fee and commission income</t>
  </si>
  <si>
    <t>Fee and commission expense</t>
  </si>
  <si>
    <t>Net fee and commission income</t>
  </si>
  <si>
    <t>Total financial transactions, net</t>
  </si>
  <si>
    <t>Other operating income</t>
  </si>
  <si>
    <t>Provision for loan losses</t>
  </si>
  <si>
    <t xml:space="preserve">Net operating profit </t>
  </si>
  <si>
    <t>Personnel salaries and expenses</t>
  </si>
  <si>
    <t>Administrative expenses</t>
  </si>
  <si>
    <t>Depreciation and amortization</t>
  </si>
  <si>
    <t>Impairment</t>
  </si>
  <si>
    <t>Operating expenses</t>
  </si>
  <si>
    <t>Other operating expenses</t>
  </si>
  <si>
    <t>Total operating expenses</t>
  </si>
  <si>
    <t>Operating income</t>
  </si>
  <si>
    <t>Income before taxes</t>
  </si>
  <si>
    <t>Income tax expense</t>
  </si>
  <si>
    <t>Net income discontinued operations</t>
  </si>
  <si>
    <t>Net income attributable to:</t>
  </si>
  <si>
    <t>Minority interest</t>
  </si>
  <si>
    <t>Net income attributable to shareholders</t>
  </si>
  <si>
    <t>(Ch$ millions)</t>
  </si>
  <si>
    <t>Loans</t>
  </si>
  <si>
    <t>Consumer loans</t>
  </si>
  <si>
    <t>Commercial loans</t>
  </si>
  <si>
    <t>Total loans</t>
  </si>
  <si>
    <t>Allowance for loan losses</t>
  </si>
  <si>
    <t>Total loans, net of allowances</t>
  </si>
  <si>
    <t>Total deposits</t>
  </si>
  <si>
    <t>Average balances</t>
  </si>
  <si>
    <t>Avg. interest earning assets</t>
  </si>
  <si>
    <t>Avg. loans</t>
  </si>
  <si>
    <t>Avg. assets</t>
  </si>
  <si>
    <t>Avg. demand deposits</t>
  </si>
  <si>
    <t>Avg equity</t>
  </si>
  <si>
    <t>Avg. free funds</t>
  </si>
  <si>
    <t>Capitalization</t>
  </si>
  <si>
    <t>Risk weighted assets</t>
  </si>
  <si>
    <t>Tier I (Shareholders' equity)</t>
  </si>
  <si>
    <t>Tier II</t>
  </si>
  <si>
    <t>Regulatory capital</t>
  </si>
  <si>
    <t>Tier I ratio</t>
  </si>
  <si>
    <t>BIS ratio</t>
  </si>
  <si>
    <t>Profitability &amp; Efficiency</t>
  </si>
  <si>
    <t>Net interest margin</t>
  </si>
  <si>
    <t>Avg. Free funds / interest earning assets</t>
  </si>
  <si>
    <t>Return on avg. equity</t>
  </si>
  <si>
    <t>Return on avg. assets</t>
  </si>
  <si>
    <t>Asset quality</t>
  </si>
  <si>
    <t xml:space="preserve">NPLs / total loans </t>
  </si>
  <si>
    <t>Coverage of NPLs (Loan loss allowance / NPLs)</t>
  </si>
  <si>
    <t>Network</t>
  </si>
  <si>
    <t>Branches</t>
  </si>
  <si>
    <t>ATMs</t>
  </si>
  <si>
    <t>Employees</t>
  </si>
  <si>
    <t>Market information (period-end)</t>
  </si>
  <si>
    <t>Net income per share (Ch$)</t>
  </si>
  <si>
    <t>Net income per ADR (US$)</t>
  </si>
  <si>
    <t>Stock price</t>
  </si>
  <si>
    <t>ADR price</t>
  </si>
  <si>
    <t>Market capitalization (US$mn)</t>
  </si>
  <si>
    <t>Other Data</t>
  </si>
  <si>
    <t>Central Bank monetary policy reference rate (nominal)</t>
  </si>
  <si>
    <t>Avg. 10 year Central Bank yield (real)</t>
  </si>
  <si>
    <t>Avg. 10 year Central Bank yield (nominal)</t>
  </si>
  <si>
    <t>Observed Exchange rate (Ch$/US$)  (period-end)</t>
  </si>
  <si>
    <t>Income for the period</t>
  </si>
  <si>
    <t>Retained earnings from prior years</t>
  </si>
  <si>
    <t>Accumulated other comprehensive income</t>
  </si>
  <si>
    <t>Minus:  Provision for mandatory dividends</t>
  </si>
  <si>
    <t>Net income from financial operations</t>
  </si>
  <si>
    <t>Foreign exchange profit (loss), net</t>
  </si>
  <si>
    <t>Total operating income</t>
  </si>
  <si>
    <t>Income from investments in other companies</t>
  </si>
  <si>
    <t>Net income from ordinary activities</t>
  </si>
  <si>
    <t>Residential mortgage loans</t>
  </si>
  <si>
    <t>Deposits</t>
  </si>
  <si>
    <t>Demand deposits</t>
  </si>
  <si>
    <t>Time deposits</t>
  </si>
  <si>
    <t>PDL / total loans</t>
  </si>
  <si>
    <t>Coverage of PDLs (Loan loss allowance / PDLs)</t>
  </si>
  <si>
    <t>Shares outstanding</t>
  </si>
  <si>
    <t>1 Ratio = Loans - mortgage loans / Time deposits + demand deposits</t>
  </si>
  <si>
    <t xml:space="preserve">2 Efficiency ratio =(Net interest revenue+ fee income +financial transactions net + Other operating income +other operating expenses) </t>
  </si>
  <si>
    <t>3 Capital + future interest of all loans with one installment 90 days or more overdue.</t>
  </si>
  <si>
    <t>Unaudited Quarterly Income Statement</t>
  </si>
  <si>
    <t>Ch$mn</t>
  </si>
  <si>
    <t>2Q14</t>
  </si>
  <si>
    <r>
      <t>Loans / Deposits</t>
    </r>
    <r>
      <rPr>
        <b/>
        <vertAlign val="superscript"/>
        <sz val="9.9"/>
        <rFont val="Arial"/>
        <family val="2"/>
      </rPr>
      <t>1</t>
    </r>
  </si>
  <si>
    <r>
      <t>Efficiency ratio</t>
    </r>
    <r>
      <rPr>
        <vertAlign val="superscript"/>
        <sz val="9.9"/>
        <rFont val="Arial"/>
        <family val="2"/>
      </rPr>
      <t>2</t>
    </r>
  </si>
  <si>
    <t>Cost of credit (prov expense annualized / avg. loans)</t>
  </si>
  <si>
    <t>YTD Income Statement Unaudited</t>
  </si>
  <si>
    <t>Cash and balances from Central Bank</t>
  </si>
  <si>
    <t>Financial assets held for trading</t>
  </si>
  <si>
    <t>Investment collateral under agreements to repurchase</t>
  </si>
  <si>
    <t>Interbank loans</t>
  </si>
  <si>
    <t>Loans, net of loan loss allowances</t>
  </si>
  <si>
    <t>Investments in other companies</t>
  </si>
  <si>
    <t>Fixed assets</t>
  </si>
  <si>
    <t>Time deposits and savings accounts</t>
  </si>
  <si>
    <t>-%</t>
  </si>
  <si>
    <t>Sept. 14 / Dec. 13</t>
  </si>
  <si>
    <t>Sept. 14 / Sept. 13</t>
  </si>
  <si>
    <t>3Q14</t>
  </si>
  <si>
    <t>3Q13</t>
  </si>
  <si>
    <t>3Q14 / 3Q13</t>
  </si>
  <si>
    <t>3Q14 / 2Q14</t>
  </si>
  <si>
    <t>divided by (Personnel expenses + admiinistrative expenses + depreciation). Excludes impairment charges</t>
  </si>
  <si>
    <r>
      <t>Impaired loans</t>
    </r>
    <r>
      <rPr>
        <vertAlign val="superscript"/>
        <sz val="9.9"/>
        <rFont val="Arial"/>
        <family val="2"/>
      </rPr>
      <t>3</t>
    </r>
  </si>
  <si>
    <t>4 Impaired loans include: (A) for loans individually evaluated for impairment, (i) the carrying amount of all loans to clients that are rated C1 through C6 and (ii) the carrying amount of loans to an individual client with a loan that is non-performing, regardless of category, excluding residential mortgage loans, if the past-due amount on the mortgage loan is less than 90 days; and (B) for loans collectively evaluated for impairment, (i) the carrying amount of total loans to a client, when a loan to that client is non-performing or has been renegotiated, excluding performing residential mortgage loans, and (ii) if the loan that is non-performing or renegotiated is a residential mortgage loan, all loans to that client.</t>
  </si>
  <si>
    <t>5 Total installments plus lines of credit more than 90 days overdue</t>
  </si>
  <si>
    <t>6 Based on internal credit models and SBIF guidelines. Banks must have a 100% coverage of risk index</t>
  </si>
  <si>
    <t>7 The rato of ADRs per local shares was modified in Oct. 2012</t>
  </si>
  <si>
    <t>8 Calculated using the variation of the Unidad de Fomento (UF) in the period</t>
  </si>
  <si>
    <r>
      <t>Non-performing loans (NPLs)</t>
    </r>
    <r>
      <rPr>
        <vertAlign val="superscript"/>
        <sz val="9.9"/>
        <rFont val="Arial"/>
        <family val="2"/>
      </rPr>
      <t>4</t>
    </r>
  </si>
  <si>
    <r>
      <t>Past due loans</t>
    </r>
    <r>
      <rPr>
        <vertAlign val="superscript"/>
        <sz val="9.9"/>
        <rFont val="Arial"/>
        <family val="2"/>
      </rPr>
      <t>5</t>
    </r>
  </si>
  <si>
    <r>
      <t>Loan loss reserves</t>
    </r>
    <r>
      <rPr>
        <vertAlign val="superscript"/>
        <sz val="9.9"/>
        <rFont val="Arial"/>
        <family val="2"/>
      </rPr>
      <t>6</t>
    </r>
  </si>
  <si>
    <r>
      <t>Risk index (Loan loss allowances /  Loans)</t>
    </r>
    <r>
      <rPr>
        <vertAlign val="superscript"/>
        <sz val="9.9"/>
        <rFont val="Arial"/>
        <family val="2"/>
      </rPr>
      <t>6</t>
    </r>
  </si>
  <si>
    <r>
      <t>ADRs (1 ADR = 400 shares)</t>
    </r>
    <r>
      <rPr>
        <vertAlign val="superscript"/>
        <sz val="9.9"/>
        <rFont val="Arial"/>
        <family val="2"/>
      </rPr>
      <t>7</t>
    </r>
  </si>
  <si>
    <r>
      <t>Quarterly inflation rate</t>
    </r>
    <r>
      <rPr>
        <vertAlign val="superscript"/>
        <sz val="9.9"/>
        <rFont val="Arial"/>
        <family val="2"/>
      </rPr>
      <t>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</si>
</sst>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_(* \(#,##0\);_(* &quot;-&quot;_);_(@_)"/>
    <numFmt numFmtId="43" formatCode="_(* #,##0.00_);_(* \(#,##0.00\);_(* &quot;-&quot;??_);_(@_)"/>
    <numFmt numFmtId="164" formatCode="#,##0_ ;\(#,##0\ \)"/>
    <numFmt numFmtId="165" formatCode="0.0%"/>
    <numFmt numFmtId="166" formatCode="0.0%;\(0.0%\)"/>
    <numFmt numFmtId="167" formatCode="_-* #,##0.00\ _P_t_a_-;\-* #,##0.00\ _P_t_a_-;_-* &quot;-&quot;??\ _P_t_a_-;_-@_-"/>
    <numFmt numFmtId="168" formatCode="_-* #,##0\ _P_t_a_-;\-* #,##0\ _P_t_a_-;_-* &quot;-&quot;??\ _P_t_a_-;_-@_-"/>
    <numFmt numFmtId="169" formatCode="[$-409]mmm\-yy;@"/>
    <numFmt numFmtId="170" formatCode="#,##0;\(#,##0\)"/>
    <numFmt numFmtId="172" formatCode="#,##0.00;\(#,##0.00\)"/>
    <numFmt numFmtId="173" formatCode="#,##0.0;\(#,##0.0\)"/>
    <numFmt numFmtId="175" formatCode="_-* #,##0\ _P_t_a_-;\-* #,##0\ _P_t_a_-;_-* &quot;-&quot;\ _P_t_a_-;_-@_-"/>
    <numFmt numFmtId="177" formatCode="_([$€]* #,##0.00_);_([$€]* \(#,##0.00\);_([$€]* &quot;-&quot;??_);_(@_)"/>
    <numFmt numFmtId="178" formatCode="%#,#00"/>
    <numFmt numFmtId="179" formatCode="#.##000"/>
    <numFmt numFmtId="180" formatCode="#,#00"/>
    <numFmt numFmtId="181" formatCode="_-* #,##0.00\ &quot;€&quot;_-;\-* #,##0.00\ &quot;€&quot;_-;_-* &quot;-&quot;??\ &quot;€&quot;_-;_-@_-"/>
    <numFmt numFmtId="185" formatCode="_(* #,##0_);_(* \(#,##0\);_(* &quot;-&quot;??_);_(@_)"/>
    <numFmt numFmtId="192" formatCode="0%;\(0%\)"/>
  </numFmts>
  <fonts count="40">
    <font>
      <sz val="11"/>
      <color theme="1"/>
      <name val="Calibri"/>
      <family val="2"/>
      <scheme val="minor"/>
    </font>
    <font>
      <sz val="11"/>
      <color indexed="8"/>
      <name val="Calibri"/>
      <family val="2"/>
    </font>
    <font>
      <sz val="8"/>
      <name val="Arial"/>
      <family val="2"/>
    </font>
    <font>
      <b/>
      <sz val="10"/>
      <name val="Arial"/>
      <family val="2"/>
    </font>
    <font>
      <sz val="10"/>
      <name val="Arial"/>
      <family val="2"/>
    </font>
    <font>
      <b/>
      <sz val="9"/>
      <name val="Arial"/>
      <family val="2"/>
    </font>
    <font>
      <sz val="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MS Sans Serif"/>
      <family val="2"/>
    </font>
    <font>
      <sz val="10"/>
      <name val="BERNHARD"/>
    </font>
    <font>
      <sz val="10"/>
      <name val="Helv"/>
    </font>
    <font>
      <sz val="1"/>
      <color indexed="8"/>
      <name val="Courier"/>
      <family val="3"/>
    </font>
    <font>
      <b/>
      <sz val="1"/>
      <color indexed="8"/>
      <name val="Courier"/>
      <family val="3"/>
    </font>
    <font>
      <sz val="7"/>
      <name val="Small Fonts"/>
      <family val="2"/>
    </font>
    <font>
      <sz val="10"/>
      <name val="Courier"/>
      <family val="3"/>
    </font>
    <font>
      <b/>
      <sz val="10"/>
      <name val="MS Sans Serif"/>
      <family val="2"/>
    </font>
    <font>
      <sz val="9"/>
      <name val="Helv"/>
    </font>
    <font>
      <sz val="7"/>
      <name val="Arial"/>
      <family val="2"/>
    </font>
    <font>
      <b/>
      <sz val="11"/>
      <name val="Arial"/>
      <family val="2"/>
    </font>
    <font>
      <sz val="11"/>
      <name val="Arial"/>
      <family val="2"/>
    </font>
    <font>
      <b/>
      <vertAlign val="superscript"/>
      <sz val="9.9"/>
      <name val="Arial"/>
      <family val="2"/>
    </font>
    <font>
      <vertAlign val="superscript"/>
      <sz val="9.9"/>
      <name val="Arial"/>
      <family val="2"/>
    </font>
    <font>
      <sz val="11"/>
      <color theme="1"/>
      <name val="Calibri"/>
      <family val="2"/>
      <scheme val="minor"/>
    </font>
    <font>
      <sz val="10"/>
      <color theme="1"/>
      <name val="Arial"/>
      <family val="2"/>
    </font>
    <font>
      <b/>
      <sz val="8"/>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mediumGray">
        <fgColor indexed="22"/>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8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4" fillId="0" borderId="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11" fillId="4" borderId="0" applyNumberFormat="0" applyBorder="0" applyAlignment="0" applyProtection="0"/>
    <xf numFmtId="0" fontId="16" fillId="16" borderId="1" applyNumberFormat="0" applyAlignment="0" applyProtection="0"/>
    <xf numFmtId="0" fontId="18" fillId="17" borderId="2" applyNumberFormat="0" applyAlignment="0" applyProtection="0"/>
    <xf numFmtId="0" fontId="17" fillId="0" borderId="3" applyNumberFormat="0" applyFill="0" applyAlignment="0" applyProtection="0"/>
    <xf numFmtId="0" fontId="24" fillId="0" borderId="0"/>
    <xf numFmtId="0" fontId="25" fillId="0" borderId="0"/>
    <xf numFmtId="0" fontId="24" fillId="0" borderId="0"/>
    <xf numFmtId="0" fontId="25" fillId="0" borderId="0"/>
    <xf numFmtId="0" fontId="26" fillId="0" borderId="0">
      <protection locked="0"/>
    </xf>
    <xf numFmtId="0" fontId="26" fillId="0" borderId="0">
      <protection locked="0"/>
    </xf>
    <xf numFmtId="0" fontId="27" fillId="0" borderId="0">
      <protection locked="0"/>
    </xf>
    <xf numFmtId="0" fontId="27" fillId="0" borderId="0">
      <protection locked="0"/>
    </xf>
    <xf numFmtId="0" fontId="10" fillId="0" borderId="0" applyNumberFormat="0" applyFill="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14" fillId="7" borderId="1" applyNumberFormat="0" applyAlignment="0" applyProtection="0"/>
    <xf numFmtId="177" fontId="4" fillId="0" borderId="0" applyFont="0" applyFill="0" applyBorder="0" applyAlignment="0" applyProtection="0"/>
    <xf numFmtId="177" fontId="4" fillId="0" borderId="0" applyFont="0" applyFill="0" applyBorder="0" applyAlignment="0" applyProtection="0"/>
    <xf numFmtId="181" fontId="4" fillId="0" borderId="0" applyFont="0" applyFill="0" applyBorder="0" applyAlignment="0" applyProtection="0"/>
    <xf numFmtId="0" fontId="27" fillId="0" borderId="0">
      <protection locked="0"/>
    </xf>
    <xf numFmtId="0" fontId="27" fillId="0" borderId="0">
      <protection locked="0"/>
    </xf>
    <xf numFmtId="0" fontId="26"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6" fillId="0" borderId="0">
      <protection locked="0"/>
    </xf>
    <xf numFmtId="0" fontId="26" fillId="0" borderId="0">
      <protection locked="0"/>
    </xf>
    <xf numFmtId="180" fontId="26" fillId="0" borderId="0">
      <protection locked="0"/>
    </xf>
    <xf numFmtId="0" fontId="12" fillId="3" borderId="0" applyNumberFormat="0" applyBorder="0" applyAlignment="0" applyProtection="0"/>
    <xf numFmtId="0" fontId="2"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43" fontId="37"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6" fillId="0" borderId="0">
      <protection locked="0"/>
    </xf>
    <xf numFmtId="0" fontId="13" fillId="22" borderId="0" applyNumberFormat="0" applyBorder="0" applyAlignment="0" applyProtection="0"/>
    <xf numFmtId="37" fontId="28" fillId="0" borderId="0"/>
    <xf numFmtId="0" fontId="29" fillId="0" borderId="0"/>
    <xf numFmtId="0" fontId="4" fillId="0" borderId="0"/>
    <xf numFmtId="0" fontId="37" fillId="0" borderId="0"/>
    <xf numFmtId="0" fontId="37" fillId="0" borderId="0"/>
    <xf numFmtId="0" fontId="2" fillId="0" borderId="0"/>
    <xf numFmtId="0" fontId="4" fillId="0" borderId="0"/>
    <xf numFmtId="0" fontId="4" fillId="0" borderId="0"/>
    <xf numFmtId="0" fontId="4" fillId="0" borderId="0"/>
    <xf numFmtId="0" fontId="4" fillId="0" borderId="0"/>
    <xf numFmtId="0" fontId="38" fillId="0" borderId="0"/>
    <xf numFmtId="0" fontId="38" fillId="0" borderId="0"/>
    <xf numFmtId="0"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37"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178" fontId="26" fillId="0" borderId="0">
      <protection locked="0"/>
    </xf>
    <xf numFmtId="179" fontId="26" fillId="0" borderId="0">
      <protection locked="0"/>
    </xf>
    <xf numFmtId="9" fontId="3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0" fontId="23" fillId="0" borderId="0" applyNumberFormat="0" applyFont="0" applyFill="0" applyBorder="0" applyAlignment="0" applyProtection="0">
      <alignment horizontal="left"/>
    </xf>
    <xf numFmtId="0" fontId="23" fillId="0" borderId="0" applyNumberFormat="0" applyFont="0" applyFill="0" applyBorder="0" applyAlignment="0" applyProtection="0">
      <alignment horizontal="left"/>
    </xf>
    <xf numFmtId="0" fontId="23" fillId="0" borderId="0" applyNumberFormat="0" applyFont="0" applyFill="0" applyBorder="0" applyAlignment="0" applyProtection="0">
      <alignment horizontal="left"/>
    </xf>
    <xf numFmtId="0" fontId="23" fillId="0" borderId="0" applyNumberFormat="0" applyFont="0" applyFill="0" applyBorder="0" applyAlignment="0" applyProtection="0">
      <alignment horizontal="left"/>
    </xf>
    <xf numFmtId="15" fontId="23" fillId="0" borderId="0" applyFont="0" applyFill="0" applyBorder="0" applyAlignment="0" applyProtection="0"/>
    <xf numFmtId="15" fontId="23" fillId="0" borderId="0" applyFont="0" applyFill="0" applyBorder="0" applyAlignment="0" applyProtection="0"/>
    <xf numFmtId="15" fontId="23" fillId="0" borderId="0" applyFont="0" applyFill="0" applyBorder="0" applyAlignment="0" applyProtection="0"/>
    <xf numFmtId="15" fontId="23" fillId="0" borderId="0" applyFont="0" applyFill="0" applyBorder="0" applyAlignment="0" applyProtection="0"/>
    <xf numFmtId="4" fontId="23" fillId="0" borderId="0" applyFont="0" applyFill="0" applyBorder="0" applyAlignment="0" applyProtection="0"/>
    <xf numFmtId="4" fontId="23" fillId="0" borderId="0" applyFont="0" applyFill="0" applyBorder="0" applyAlignment="0" applyProtection="0"/>
    <xf numFmtId="4" fontId="23" fillId="0" borderId="0" applyFont="0" applyFill="0" applyBorder="0" applyAlignment="0" applyProtection="0"/>
    <xf numFmtId="4" fontId="23" fillId="0" borderId="0" applyFont="0" applyFill="0" applyBorder="0" applyAlignment="0" applyProtection="0"/>
    <xf numFmtId="0" fontId="30" fillId="0" borderId="5">
      <alignment horizontal="center"/>
    </xf>
    <xf numFmtId="0" fontId="30" fillId="0" borderId="5">
      <alignment horizontal="center"/>
    </xf>
    <xf numFmtId="0" fontId="30" fillId="0" borderId="5">
      <alignment horizontal="center"/>
    </xf>
    <xf numFmtId="3" fontId="23" fillId="0" borderId="0" applyFont="0" applyFill="0" applyBorder="0" applyAlignment="0" applyProtection="0"/>
    <xf numFmtId="3" fontId="23" fillId="0" borderId="0" applyFont="0" applyFill="0" applyBorder="0" applyAlignment="0" applyProtection="0"/>
    <xf numFmtId="3" fontId="23" fillId="0" borderId="0" applyFont="0" applyFill="0" applyBorder="0" applyAlignment="0" applyProtection="0"/>
    <xf numFmtId="3" fontId="23" fillId="0" borderId="0" applyFont="0" applyFill="0" applyBorder="0" applyAlignment="0" applyProtection="0"/>
    <xf numFmtId="0" fontId="23" fillId="24" borderId="0" applyNumberFormat="0" applyFont="0" applyBorder="0" applyAlignment="0" applyProtection="0"/>
    <xf numFmtId="0" fontId="23" fillId="24" borderId="0" applyNumberFormat="0" applyFont="0" applyBorder="0" applyAlignment="0" applyProtection="0"/>
    <xf numFmtId="0" fontId="23" fillId="24" borderId="0" applyNumberFormat="0" applyFont="0" applyBorder="0" applyAlignment="0" applyProtection="0"/>
    <xf numFmtId="0" fontId="23" fillId="24" borderId="0" applyNumberFormat="0" applyFont="0" applyBorder="0" applyAlignment="0" applyProtection="0"/>
    <xf numFmtId="38" fontId="4" fillId="0" borderId="0"/>
    <xf numFmtId="38" fontId="4" fillId="0" borderId="0"/>
    <xf numFmtId="0" fontId="15" fillId="16"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7" fillId="0" borderId="0" applyNumberFormat="0" applyFill="0" applyBorder="0" applyAlignment="0" applyProtection="0"/>
    <xf numFmtId="0" fontId="27" fillId="0" borderId="0">
      <protection locked="0"/>
    </xf>
    <xf numFmtId="0" fontId="27" fillId="0" borderId="0">
      <protection locked="0"/>
    </xf>
    <xf numFmtId="0" fontId="21" fillId="0" borderId="10" applyNumberFormat="0" applyFill="0" applyAlignment="0" applyProtection="0"/>
    <xf numFmtId="0" fontId="26" fillId="0" borderId="11">
      <protection locked="0"/>
    </xf>
    <xf numFmtId="0" fontId="26" fillId="0" borderId="11">
      <protection locked="0"/>
    </xf>
  </cellStyleXfs>
  <cellXfs count="132">
    <xf numFmtId="0" fontId="0" fillId="0" borderId="0" xfId="0"/>
    <xf numFmtId="164" fontId="4" fillId="0" borderId="0" xfId="54" applyNumberFormat="1" applyFont="1" applyBorder="1" applyAlignment="1">
      <alignment horizontal="center"/>
    </xf>
    <xf numFmtId="17" fontId="3" fillId="0" borderId="12" xfId="54" applyNumberFormat="1" applyFont="1" applyBorder="1" applyAlignment="1">
      <alignment horizontal="center"/>
    </xf>
    <xf numFmtId="0" fontId="0" fillId="0" borderId="0" xfId="0" applyAlignment="1">
      <alignment horizontal="center"/>
    </xf>
    <xf numFmtId="0" fontId="5" fillId="0" borderId="0" xfId="128" applyFont="1" applyFill="1"/>
    <xf numFmtId="17" fontId="5" fillId="0" borderId="0" xfId="54" applyNumberFormat="1" applyFont="1" applyAlignment="1">
      <alignment horizontal="center"/>
    </xf>
    <xf numFmtId="0" fontId="6" fillId="0" borderId="0" xfId="54" applyFont="1" applyAlignment="1">
      <alignment horizontal="center"/>
    </xf>
    <xf numFmtId="0" fontId="6" fillId="0" borderId="0" xfId="54" applyFont="1"/>
    <xf numFmtId="0" fontId="6" fillId="0" borderId="0" xfId="128" applyFont="1" applyFill="1"/>
    <xf numFmtId="0" fontId="6" fillId="0" borderId="0" xfId="54" applyFont="1" applyFill="1"/>
    <xf numFmtId="0" fontId="5" fillId="0" borderId="0" xfId="129" applyFont="1" applyFill="1"/>
    <xf numFmtId="0" fontId="6" fillId="0" borderId="0" xfId="129" applyFont="1" applyFill="1"/>
    <xf numFmtId="0" fontId="6" fillId="0" borderId="0" xfId="129" applyFont="1" applyFill="1" applyAlignment="1">
      <alignment vertical="center"/>
    </xf>
    <xf numFmtId="0" fontId="2" fillId="0" borderId="0" xfId="54" applyFont="1"/>
    <xf numFmtId="0" fontId="3" fillId="0" borderId="13" xfId="54" applyFont="1" applyBorder="1"/>
    <xf numFmtId="0" fontId="3" fillId="0" borderId="14" xfId="54" quotePrefix="1" applyFont="1" applyBorder="1" applyAlignment="1">
      <alignment horizontal="center"/>
    </xf>
    <xf numFmtId="0" fontId="3" fillId="0" borderId="15" xfId="128" applyFont="1" applyBorder="1"/>
    <xf numFmtId="0" fontId="3" fillId="0" borderId="16" xfId="54" applyFont="1" applyBorder="1" applyAlignment="1">
      <alignment horizontal="center"/>
    </xf>
    <xf numFmtId="0" fontId="4" fillId="0" borderId="15" xfId="128" applyFont="1" applyBorder="1"/>
    <xf numFmtId="165" fontId="4" fillId="0" borderId="16" xfId="137" applyNumberFormat="1" applyFont="1" applyBorder="1" applyAlignment="1">
      <alignment horizontal="right"/>
    </xf>
    <xf numFmtId="0" fontId="4" fillId="0" borderId="15" xfId="128" applyFont="1" applyBorder="1" applyAlignment="1"/>
    <xf numFmtId="166" fontId="4" fillId="0" borderId="16" xfId="137" applyNumberFormat="1" applyFont="1" applyBorder="1" applyAlignment="1">
      <alignment horizontal="right"/>
    </xf>
    <xf numFmtId="0" fontId="4" fillId="0" borderId="15" xfId="128" applyFont="1" applyFill="1" applyBorder="1" applyAlignment="1"/>
    <xf numFmtId="0" fontId="38" fillId="0" borderId="15" xfId="0" applyFont="1" applyBorder="1" applyAlignment="1">
      <alignment vertical="center" wrapText="1"/>
    </xf>
    <xf numFmtId="0" fontId="38" fillId="0" borderId="15" xfId="0" applyFont="1" applyBorder="1" applyAlignment="1">
      <alignment vertical="center"/>
    </xf>
    <xf numFmtId="166" fontId="4" fillId="0" borderId="16" xfId="137" quotePrefix="1" applyNumberFormat="1" applyFont="1" applyBorder="1" applyAlignment="1">
      <alignment horizontal="right"/>
    </xf>
    <xf numFmtId="164" fontId="3" fillId="0" borderId="17" xfId="54" applyNumberFormat="1" applyFont="1" applyBorder="1" applyAlignment="1">
      <alignment horizontal="left"/>
    </xf>
    <xf numFmtId="165" fontId="3" fillId="0" borderId="18" xfId="137" applyNumberFormat="1" applyFont="1" applyBorder="1" applyAlignment="1">
      <alignment horizontal="right"/>
    </xf>
    <xf numFmtId="0" fontId="3" fillId="0" borderId="16" xfId="54" quotePrefix="1" applyFont="1" applyBorder="1" applyAlignment="1">
      <alignment horizontal="right"/>
    </xf>
    <xf numFmtId="0" fontId="3" fillId="0" borderId="16" xfId="54" applyFont="1" applyBorder="1" applyAlignment="1">
      <alignment horizontal="right"/>
    </xf>
    <xf numFmtId="0" fontId="4" fillId="0" borderId="15" xfId="128" applyFont="1" applyBorder="1" applyAlignment="1">
      <alignment horizontal="left"/>
    </xf>
    <xf numFmtId="0" fontId="38" fillId="0" borderId="15" xfId="0" applyFont="1" applyBorder="1" applyAlignment="1">
      <alignment horizontal="left" vertical="center"/>
    </xf>
    <xf numFmtId="0" fontId="39" fillId="0" borderId="15" xfId="0" applyFont="1" applyBorder="1" applyAlignment="1">
      <alignment vertical="center"/>
    </xf>
    <xf numFmtId="0" fontId="4" fillId="0" borderId="15" xfId="128" applyFont="1" applyBorder="1" applyAlignment="1">
      <alignment horizontal="left" indent="1"/>
    </xf>
    <xf numFmtId="0" fontId="4" fillId="0" borderId="15" xfId="128" applyFont="1" applyBorder="1" applyAlignment="1">
      <alignment horizontal="left" indent="2"/>
    </xf>
    <xf numFmtId="0" fontId="4" fillId="0" borderId="15" xfId="54" applyFont="1" applyBorder="1"/>
    <xf numFmtId="164" fontId="3" fillId="0" borderId="19" xfId="54" applyNumberFormat="1" applyFont="1" applyBorder="1" applyAlignment="1">
      <alignment horizontal="left"/>
    </xf>
    <xf numFmtId="165" fontId="3" fillId="0" borderId="21" xfId="137" applyNumberFormat="1" applyFont="1" applyBorder="1" applyAlignment="1">
      <alignment horizontal="right"/>
    </xf>
    <xf numFmtId="170" fontId="5" fillId="0" borderId="0" xfId="54" applyNumberFormat="1" applyFont="1" applyAlignment="1">
      <alignment horizontal="center" vertical="center"/>
    </xf>
    <xf numFmtId="170" fontId="6" fillId="0" borderId="0" xfId="80" applyNumberFormat="1" applyFont="1" applyFill="1" applyAlignment="1">
      <alignment horizontal="center" vertical="center"/>
    </xf>
    <xf numFmtId="170" fontId="5" fillId="0" borderId="0" xfId="80" applyNumberFormat="1" applyFont="1" applyFill="1" applyAlignment="1">
      <alignment horizontal="center" vertical="center"/>
    </xf>
    <xf numFmtId="10" fontId="6" fillId="0" borderId="0" xfId="142" applyNumberFormat="1" applyFont="1" applyAlignment="1">
      <alignment horizontal="center"/>
    </xf>
    <xf numFmtId="170" fontId="6" fillId="0" borderId="0" xfId="54" applyNumberFormat="1" applyFont="1" applyAlignment="1">
      <alignment horizontal="center" vertical="center"/>
    </xf>
    <xf numFmtId="165" fontId="5" fillId="0" borderId="0" xfId="142" applyNumberFormat="1" applyFont="1" applyAlignment="1">
      <alignment horizontal="center" vertical="center"/>
    </xf>
    <xf numFmtId="165" fontId="6" fillId="0" borderId="0" xfId="142" applyNumberFormat="1" applyFont="1" applyAlignment="1">
      <alignment horizontal="center" vertical="center"/>
    </xf>
    <xf numFmtId="170" fontId="6" fillId="0" borderId="0" xfId="54" applyNumberFormat="1" applyFont="1" applyFill="1" applyAlignment="1">
      <alignment horizontal="center" vertical="center"/>
    </xf>
    <xf numFmtId="168" fontId="6" fillId="0" borderId="0" xfId="80" applyNumberFormat="1" applyFont="1" applyFill="1" applyAlignment="1">
      <alignment horizontal="center"/>
    </xf>
    <xf numFmtId="172" fontId="6" fillId="0" borderId="0" xfId="54" applyNumberFormat="1" applyFont="1" applyAlignment="1">
      <alignment horizontal="center" vertical="center"/>
    </xf>
    <xf numFmtId="173" fontId="6" fillId="0" borderId="0" xfId="54" applyNumberFormat="1" applyFont="1" applyAlignment="1">
      <alignment horizontal="center"/>
    </xf>
    <xf numFmtId="173" fontId="6" fillId="0" borderId="0" xfId="54" applyNumberFormat="1" applyFont="1" applyFill="1" applyAlignment="1">
      <alignment horizontal="center" vertical="center"/>
    </xf>
    <xf numFmtId="0" fontId="32" fillId="0" borderId="0" xfId="54" applyFont="1"/>
    <xf numFmtId="0" fontId="32" fillId="0" borderId="0" xfId="54" applyFont="1" applyFill="1"/>
    <xf numFmtId="0" fontId="33" fillId="0" borderId="0" xfId="128" applyFont="1" applyBorder="1"/>
    <xf numFmtId="17" fontId="33" fillId="0" borderId="0" xfId="54" applyNumberFormat="1" applyFont="1" applyBorder="1" applyAlignment="1">
      <alignment horizontal="center"/>
    </xf>
    <xf numFmtId="17" fontId="33" fillId="0" borderId="22" xfId="54" applyNumberFormat="1" applyFont="1" applyFill="1" applyBorder="1" applyAlignment="1">
      <alignment horizontal="center"/>
    </xf>
    <xf numFmtId="17" fontId="33" fillId="0" borderId="22" xfId="54" applyNumberFormat="1" applyFont="1" applyBorder="1" applyAlignment="1">
      <alignment horizontal="center"/>
    </xf>
    <xf numFmtId="0" fontId="33" fillId="0" borderId="0" xfId="54" applyFont="1" applyBorder="1" applyAlignment="1">
      <alignment horizontal="center"/>
    </xf>
    <xf numFmtId="0" fontId="34" fillId="0" borderId="0" xfId="128" applyFont="1" applyBorder="1"/>
    <xf numFmtId="0" fontId="34" fillId="0" borderId="0" xfId="128" applyFont="1"/>
    <xf numFmtId="164" fontId="34" fillId="0" borderId="0" xfId="54" applyNumberFormat="1" applyFont="1" applyBorder="1" applyAlignment="1">
      <alignment horizontal="right"/>
    </xf>
    <xf numFmtId="0" fontId="33" fillId="0" borderId="0" xfId="128" applyFont="1" applyAlignment="1">
      <alignment horizontal="left" indent="1"/>
    </xf>
    <xf numFmtId="164" fontId="33" fillId="0" borderId="0" xfId="54" applyNumberFormat="1" applyFont="1" applyBorder="1" applyAlignment="1">
      <alignment horizontal="right"/>
    </xf>
    <xf numFmtId="0" fontId="33" fillId="0" borderId="0" xfId="128" applyFont="1"/>
    <xf numFmtId="0" fontId="33" fillId="0" borderId="0" xfId="128" applyFont="1" applyAlignment="1">
      <alignment horizontal="justify" vertical="justify"/>
    </xf>
    <xf numFmtId="168" fontId="34" fillId="0" borderId="0" xfId="80" applyNumberFormat="1" applyFont="1" applyBorder="1" applyAlignment="1">
      <alignment horizontal="right"/>
    </xf>
    <xf numFmtId="0" fontId="34" fillId="0" borderId="0" xfId="128" applyFont="1" applyAlignment="1"/>
    <xf numFmtId="164" fontId="33" fillId="0" borderId="11" xfId="54" applyNumberFormat="1" applyFont="1" applyBorder="1" applyAlignment="1">
      <alignment horizontal="left"/>
    </xf>
    <xf numFmtId="164" fontId="33" fillId="0" borderId="11" xfId="54" applyNumberFormat="1" applyFont="1" applyBorder="1" applyAlignment="1">
      <alignment horizontal="right"/>
    </xf>
    <xf numFmtId="165" fontId="34" fillId="0" borderId="0" xfId="142" applyNumberFormat="1" applyFont="1" applyBorder="1" applyAlignment="1">
      <alignment horizontal="center"/>
    </xf>
    <xf numFmtId="165" fontId="33" fillId="0" borderId="11" xfId="142" applyNumberFormat="1" applyFont="1" applyBorder="1" applyAlignment="1">
      <alignment horizontal="center"/>
    </xf>
    <xf numFmtId="10" fontId="6" fillId="0" borderId="0" xfId="142" applyNumberFormat="1" applyFont="1" applyAlignment="1">
      <alignment horizontal="center" vertical="center"/>
    </xf>
    <xf numFmtId="10" fontId="6" fillId="0" borderId="0" xfId="142" applyNumberFormat="1" applyFont="1" applyAlignment="1">
      <alignment horizontal="left" vertical="center"/>
    </xf>
    <xf numFmtId="172" fontId="6" fillId="0" borderId="0" xfId="54" applyNumberFormat="1" applyFont="1" applyFill="1" applyAlignment="1">
      <alignment horizontal="center" vertical="center"/>
    </xf>
    <xf numFmtId="2" fontId="6" fillId="0" borderId="0" xfId="54" applyNumberFormat="1" applyFont="1" applyAlignment="1">
      <alignment horizontal="center"/>
    </xf>
    <xf numFmtId="0" fontId="3" fillId="0" borderId="23" xfId="128" applyFont="1" applyBorder="1"/>
    <xf numFmtId="169" fontId="3" fillId="0" borderId="13" xfId="80" applyNumberFormat="1" applyFont="1" applyBorder="1" applyAlignment="1">
      <alignment horizontal="center"/>
    </xf>
    <xf numFmtId="17" fontId="3" fillId="0" borderId="14" xfId="54" applyNumberFormat="1" applyFont="1" applyBorder="1" applyAlignment="1">
      <alignment horizontal="center"/>
    </xf>
    <xf numFmtId="0" fontId="3" fillId="0" borderId="23" xfId="54" applyFont="1" applyBorder="1" applyAlignment="1">
      <alignment horizontal="center"/>
    </xf>
    <xf numFmtId="0" fontId="4" fillId="0" borderId="24" xfId="128" applyFont="1" applyBorder="1"/>
    <xf numFmtId="164" fontId="4" fillId="0" borderId="15" xfId="54" applyNumberFormat="1" applyFont="1" applyBorder="1" applyAlignment="1">
      <alignment horizontal="center"/>
    </xf>
    <xf numFmtId="164" fontId="4" fillId="0" borderId="16" xfId="54" applyNumberFormat="1" applyFont="1" applyBorder="1" applyAlignment="1">
      <alignment horizontal="center"/>
    </xf>
    <xf numFmtId="0" fontId="3" fillId="0" borderId="24" xfId="54" applyFont="1" applyBorder="1" applyAlignment="1">
      <alignment horizontal="center"/>
    </xf>
    <xf numFmtId="0" fontId="4" fillId="0" borderId="25" xfId="128" applyFont="1" applyBorder="1"/>
    <xf numFmtId="164" fontId="4" fillId="0" borderId="26" xfId="54" applyNumberFormat="1" applyFont="1" applyBorder="1" applyAlignment="1">
      <alignment horizontal="center"/>
    </xf>
    <xf numFmtId="165" fontId="4" fillId="0" borderId="5" xfId="142" applyNumberFormat="1" applyFont="1" applyBorder="1" applyAlignment="1">
      <alignment horizontal="center"/>
    </xf>
    <xf numFmtId="165" fontId="4" fillId="0" borderId="27" xfId="142" applyNumberFormat="1" applyFont="1" applyBorder="1" applyAlignment="1">
      <alignment horizontal="center"/>
    </xf>
    <xf numFmtId="0" fontId="3" fillId="0" borderId="25" xfId="54" applyFont="1" applyBorder="1" applyAlignment="1">
      <alignment horizontal="center"/>
    </xf>
    <xf numFmtId="0" fontId="4" fillId="0" borderId="23" xfId="128" applyFont="1" applyBorder="1"/>
    <xf numFmtId="166" fontId="4" fillId="0" borderId="23" xfId="142" applyNumberFormat="1" applyFont="1" applyBorder="1" applyAlignment="1">
      <alignment horizontal="center"/>
    </xf>
    <xf numFmtId="166" fontId="4" fillId="0" borderId="24" xfId="142" applyNumberFormat="1" applyFont="1" applyBorder="1" applyAlignment="1">
      <alignment horizontal="center"/>
    </xf>
    <xf numFmtId="0" fontId="3" fillId="0" borderId="24" xfId="128" applyFont="1" applyBorder="1" applyAlignment="1">
      <alignment horizontal="left" indent="1"/>
    </xf>
    <xf numFmtId="164" fontId="3" fillId="0" borderId="15" xfId="54" applyNumberFormat="1" applyFont="1" applyBorder="1" applyAlignment="1">
      <alignment horizontal="center"/>
    </xf>
    <xf numFmtId="164" fontId="3" fillId="0" borderId="0" xfId="54" applyNumberFormat="1" applyFont="1" applyBorder="1" applyAlignment="1">
      <alignment horizontal="center"/>
    </xf>
    <xf numFmtId="164" fontId="3" fillId="0" borderId="16" xfId="54" applyNumberFormat="1" applyFont="1" applyBorder="1" applyAlignment="1">
      <alignment horizontal="center"/>
    </xf>
    <xf numFmtId="166" fontId="3" fillId="0" borderId="24" xfId="142" applyNumberFormat="1" applyFont="1" applyBorder="1" applyAlignment="1">
      <alignment horizontal="center"/>
    </xf>
    <xf numFmtId="0" fontId="3" fillId="0" borderId="24" xfId="128" applyFont="1" applyBorder="1"/>
    <xf numFmtId="0" fontId="3" fillId="0" borderId="24" xfId="128" applyFont="1" applyBorder="1" applyAlignment="1">
      <alignment horizontal="left" wrapText="1" indent="1"/>
    </xf>
    <xf numFmtId="167" fontId="4" fillId="0" borderId="15" xfId="80" applyFont="1" applyBorder="1" applyAlignment="1">
      <alignment horizontal="center"/>
    </xf>
    <xf numFmtId="167" fontId="4" fillId="0" borderId="0" xfId="80" applyFont="1" applyBorder="1" applyAlignment="1">
      <alignment horizontal="center"/>
    </xf>
    <xf numFmtId="167" fontId="4" fillId="0" borderId="16" xfId="80" applyFont="1" applyBorder="1" applyAlignment="1">
      <alignment horizontal="center"/>
    </xf>
    <xf numFmtId="166" fontId="3" fillId="0" borderId="24" xfId="142" quotePrefix="1" applyNumberFormat="1" applyFont="1" applyBorder="1" applyAlignment="1">
      <alignment horizontal="center"/>
    </xf>
    <xf numFmtId="0" fontId="4" fillId="0" borderId="24" xfId="128" applyFont="1" applyBorder="1" applyAlignment="1"/>
    <xf numFmtId="164" fontId="4" fillId="0" borderId="28" xfId="54" applyNumberFormat="1" applyFont="1" applyBorder="1" applyAlignment="1">
      <alignment horizontal="center"/>
    </xf>
    <xf numFmtId="164" fontId="4" fillId="0" borderId="22" xfId="54" applyNumberFormat="1" applyFont="1" applyBorder="1" applyAlignment="1">
      <alignment horizontal="center"/>
    </xf>
    <xf numFmtId="164" fontId="4" fillId="0" borderId="29" xfId="54" applyNumberFormat="1" applyFont="1" applyBorder="1" applyAlignment="1">
      <alignment horizontal="center"/>
    </xf>
    <xf numFmtId="166" fontId="4" fillId="0" borderId="24" xfId="142" quotePrefix="1" applyNumberFormat="1" applyFont="1" applyBorder="1" applyAlignment="1">
      <alignment horizontal="center"/>
    </xf>
    <xf numFmtId="164" fontId="3" fillId="0" borderId="30" xfId="54" applyNumberFormat="1" applyFont="1" applyBorder="1" applyAlignment="1">
      <alignment horizontal="left"/>
    </xf>
    <xf numFmtId="164" fontId="3" fillId="0" borderId="26" xfId="54" applyNumberFormat="1" applyFont="1" applyBorder="1" applyAlignment="1">
      <alignment horizontal="center"/>
    </xf>
    <xf numFmtId="164" fontId="3" fillId="0" borderId="5" xfId="54" applyNumberFormat="1" applyFont="1" applyBorder="1" applyAlignment="1">
      <alignment horizontal="center"/>
    </xf>
    <xf numFmtId="164" fontId="3" fillId="0" borderId="27" xfId="54" applyNumberFormat="1" applyFont="1" applyBorder="1" applyAlignment="1">
      <alignment horizontal="center"/>
    </xf>
    <xf numFmtId="166" fontId="3" fillId="0" borderId="30" xfId="142" applyNumberFormat="1" applyFont="1" applyBorder="1" applyAlignment="1">
      <alignment horizontal="center"/>
    </xf>
    <xf numFmtId="166" fontId="34" fillId="0" borderId="0" xfId="142" applyNumberFormat="1" applyFont="1" applyBorder="1" applyAlignment="1">
      <alignment horizontal="center"/>
    </xf>
    <xf numFmtId="166" fontId="33" fillId="0" borderId="0" xfId="142" applyNumberFormat="1" applyFont="1" applyBorder="1" applyAlignment="1">
      <alignment horizontal="center"/>
    </xf>
    <xf numFmtId="0" fontId="32" fillId="0" borderId="0" xfId="54" applyFont="1" applyFill="1" applyAlignment="1">
      <alignment vertical="top" wrapText="1"/>
    </xf>
    <xf numFmtId="164" fontId="4" fillId="0" borderId="0" xfId="54" applyNumberFormat="1" applyFont="1" applyBorder="1" applyAlignment="1">
      <alignment horizontal="center"/>
    </xf>
    <xf numFmtId="164" fontId="4" fillId="0" borderId="16" xfId="54" applyNumberFormat="1" applyFont="1" applyBorder="1" applyAlignment="1">
      <alignment horizontal="center"/>
    </xf>
    <xf numFmtId="164" fontId="33" fillId="0" borderId="0" xfId="54" applyNumberFormat="1" applyFont="1" applyBorder="1" applyAlignment="1">
      <alignment horizontal="center"/>
    </xf>
    <xf numFmtId="0" fontId="33" fillId="0" borderId="0" xfId="54" applyFont="1" applyBorder="1" applyAlignment="1">
      <alignment horizontal="center"/>
    </xf>
    <xf numFmtId="0" fontId="0" fillId="0" borderId="0" xfId="0" applyAlignment="1">
      <alignment horizontal="center" vertical="center"/>
    </xf>
    <xf numFmtId="17" fontId="3" fillId="0" borderId="12" xfId="54" applyNumberFormat="1" applyFont="1" applyBorder="1" applyAlignment="1">
      <alignment horizontal="center" vertical="center"/>
    </xf>
    <xf numFmtId="164" fontId="4" fillId="0" borderId="0" xfId="54" applyNumberFormat="1" applyFont="1" applyBorder="1" applyAlignment="1">
      <alignment horizontal="center" vertical="center"/>
    </xf>
    <xf numFmtId="164" fontId="4" fillId="0" borderId="0" xfId="54" applyNumberFormat="1" applyFont="1" applyBorder="1" applyAlignment="1">
      <alignment horizontal="center" vertical="center"/>
    </xf>
    <xf numFmtId="185" fontId="4" fillId="0" borderId="0" xfId="69" applyNumberFormat="1" applyFont="1" applyBorder="1" applyAlignment="1">
      <alignment horizontal="center" vertical="center"/>
    </xf>
    <xf numFmtId="168" fontId="4" fillId="0" borderId="0" xfId="69" applyNumberFormat="1" applyFont="1" applyBorder="1" applyAlignment="1">
      <alignment horizontal="center" vertical="center"/>
    </xf>
    <xf numFmtId="43" fontId="4" fillId="0" borderId="0" xfId="69" applyFont="1" applyBorder="1" applyAlignment="1">
      <alignment horizontal="center" vertical="center"/>
    </xf>
    <xf numFmtId="164" fontId="3" fillId="0" borderId="11" xfId="54" applyNumberFormat="1" applyFont="1" applyBorder="1" applyAlignment="1">
      <alignment horizontal="center" vertical="center"/>
    </xf>
    <xf numFmtId="17" fontId="3" fillId="0" borderId="0" xfId="54" applyNumberFormat="1" applyFont="1" applyBorder="1" applyAlignment="1">
      <alignment horizontal="center" vertical="center"/>
    </xf>
    <xf numFmtId="164" fontId="3" fillId="0" borderId="20" xfId="54" applyNumberFormat="1" applyFont="1" applyBorder="1" applyAlignment="1">
      <alignment horizontal="center" vertical="center"/>
    </xf>
    <xf numFmtId="192" fontId="4" fillId="0" borderId="24" xfId="142" applyNumberFormat="1" applyFont="1" applyBorder="1" applyAlignment="1">
      <alignment horizontal="center"/>
    </xf>
    <xf numFmtId="164" fontId="0" fillId="0" borderId="0" xfId="0" applyNumberFormat="1"/>
    <xf numFmtId="165" fontId="0" fillId="0" borderId="0" xfId="137" applyNumberFormat="1" applyFont="1"/>
    <xf numFmtId="165" fontId="0" fillId="0" borderId="0" xfId="0" applyNumberFormat="1"/>
  </cellXfs>
  <cellStyles count="182">
    <cellStyle name="20% - Énfasis1 2" xfId="1"/>
    <cellStyle name="20% - Énfasis2 2" xfId="2"/>
    <cellStyle name="20% - Énfasis3 2" xfId="3"/>
    <cellStyle name="20% - Énfasis4 2" xfId="4"/>
    <cellStyle name="20% - Énfasis5 2" xfId="5"/>
    <cellStyle name="20% - Énfasis6 2" xfId="6"/>
    <cellStyle name="3 V1.00 CORE IMAGE (5200MM3.100 08/01/97)_x000d__x000a__x000d__x000a_[windows]_x000d__x000a_;spooler=yes_x000d__x000a_load=nw"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Comma0 - Modelo1" xfId="24"/>
    <cellStyle name="Comma0 - Style1" xfId="25"/>
    <cellStyle name="Comma1 - Modelo2" xfId="26"/>
    <cellStyle name="Comma1 - Style2" xfId="27"/>
    <cellStyle name="Data" xfId="28"/>
    <cellStyle name="Dia" xfId="29"/>
    <cellStyle name="Encabez1" xfId="30"/>
    <cellStyle name="Encabez2" xfId="31"/>
    <cellStyle name="Encabezado 4 2" xfId="32"/>
    <cellStyle name="Énfasis1 2" xfId="33"/>
    <cellStyle name="Énfasis2 2" xfId="34"/>
    <cellStyle name="Énfasis3 2" xfId="35"/>
    <cellStyle name="Énfasis4 2" xfId="36"/>
    <cellStyle name="Énfasis5 2" xfId="37"/>
    <cellStyle name="Énfasis6 2" xfId="38"/>
    <cellStyle name="Entrada 2" xfId="39"/>
    <cellStyle name="Euro" xfId="40"/>
    <cellStyle name="Euro 2" xfId="41"/>
    <cellStyle name="Euro 3" xfId="42"/>
    <cellStyle name="F2" xfId="43"/>
    <cellStyle name="F3" xfId="44"/>
    <cellStyle name="F4" xfId="45"/>
    <cellStyle name="F5" xfId="46"/>
    <cellStyle name="F6" xfId="47"/>
    <cellStyle name="F7" xfId="48"/>
    <cellStyle name="F8" xfId="49"/>
    <cellStyle name="Fijo" xfId="50"/>
    <cellStyle name="Financiero" xfId="51"/>
    <cellStyle name="Fixo" xfId="52"/>
    <cellStyle name="Incorrecto 2" xfId="53"/>
    <cellStyle name="l]_x000d__x000a_Path=M:\RIOCEN01_x000d__x000a_Name=Carlos Emilio Brousse_x000d__x000a_DDAApps=nsf,nsg,nsh,jtf,ns2,ors,org_x000d__x000a_SmartIcons=Todos_x000d__x000a_" xfId="54"/>
    <cellStyle name="l]_x000d__x000a_Path=M:\RIOCEN01_x000d__x000a_Name=Carlos Emilio Brousse_x000d__x000a_DDAApps=nsf,nsg,nsh,jtf,ns2,ors,org_x000d__x000a_SmartIcons=Todos_x000d__x000a_ 2" xfId="55"/>
    <cellStyle name="l]_x000d__x000a_Path=M:\RIOCEN01_x000d__x000a_Name=Carlos Emilio Brousse_x000d__x000a_DDAApps=nsf,nsg,nsh,jtf,ns2,ors,org_x000d__x000a_SmartIcons=Todos_x000d__x000a_ 2 2" xfId="56"/>
    <cellStyle name="l]_x000d__x000a_Path=M:\RIOCEN01_x000d__x000a_Name=Carlos Emilio Brousse_x000d__x000a_DDAApps=nsf,nsg,nsh,jtf,ns2,ors,org_x000d__x000a_SmartIcons=Todos_x000d__x000a_ 3" xfId="57"/>
    <cellStyle name="l]_x000d__x000a_Path=M:\RIOCEN01_x000d__x000a_Name=Carlos Emilio Brousse_x000d__x000a_DDEApps=nsf,nsg,nsh,ntf,ns2,ors,org_x000d__x000a_SmartIcons=Todos_x000d__x000a_" xfId="58"/>
    <cellStyle name="l]_x000d__x000a_Path=M:\RIOCEN01_x000d__x000a_Name=Carlos Emilio Brousse_x000d__x000a_DDEApps=nsf,nsg,nsh,ntf,ns2,ors,org_x000d__x000a_SmartIcons=Todos_x000d__x000a_ 2" xfId="59"/>
    <cellStyle name="l]_x000d__x000a_Path=M:\RIOCEN01_x000d__x000a_Name=Carlos Emilio Brousse_x000d__x000a_DDEApps=nsf,nsg,nsh,ntf,ns2,ors,org_x000d__x000a_SmartIcons=Todos_x000d__x000a_ 2 2" xfId="60"/>
    <cellStyle name="l]_x000d__x000a_Path=M:\RIOCEN01_x000d__x000a_Name=Carlos Emilio Brousse_x000d__x000a_DDEApps=nsf,nsg,nsh,ntf,ns2,ors,org_x000d__x000a_SmartIcons=Todos_x000d__x000a_ 2 2 2" xfId="61"/>
    <cellStyle name="l]_x000d__x000a_Path=M:\RIOCEN01_x000d__x000a_Name=Carlos Emilio Brousse_x000d__x000a_DDEApps=nsf,nsg,nsh,ntf,ns2,ors,org_x000d__x000a_SmartIcons=Todos_x000d__x000a_ 2 3" xfId="62"/>
    <cellStyle name="l]_x000d__x000a_Path=M:\RIOCEN01_x000d__x000a_Name=Carlos Emilio Brousse_x000d__x000a_DDEApps=nsf,nsg,nsh,ntf,ns2,ors,org_x000d__x000a_SmartIcons=Todos_x000d__x000a_ 3" xfId="63"/>
    <cellStyle name="l]_x000d__x000a_Path=M:\RIOCEN01_x000d__x000a_Name=Carlos Emilio Brousse_x000d__x000a_DDEApps=nsf,nsg,nsh,ntf,ns2,ors,org_x000d__x000a_SmartIcons=Todos_x000d__x000a_ 3 2" xfId="64"/>
    <cellStyle name="l]_x000d__x000a_Path=M:\RIOCEN01_x000d__x000a_Name=Carlos Emilio Brousse_x000d__x000a_DDEApps=nsf,nsg,nsh,ntf,ns2,ors,org_x000d__x000a_SmartIcons=Todos_x000d__x000a_ 4" xfId="65"/>
    <cellStyle name="l]_x000d__x000a_Path=M:\RIOCEN01_x000d__x000a_Name=Carlos Emilio Brousse_x000d__x000a_DDEApps=nsf,nsg,nsh,ntf,ns2,ors,org_x000d__x000a_SmartIcons=Todos_x000d__x000a_ 4 2" xfId="66"/>
    <cellStyle name="l]_x000d__x000a_Path=M:\RIOCEN01_x000d__x000a_Name=Carlos Emilio Brousse_x000d__x000a_DDEApps=nsf,nsg,nsh,ntf,ns2,ors,org_x000d__x000a_SmartIcons=Todos_x000d__x000a_ 5" xfId="67"/>
    <cellStyle name="l]_x000d__x000a_Path=M:\RIOCEN01_x000d__x000a_Name=Carlos Emilio Brousse_x000d__x000a_DDEApps=nsf,nsg,nsh,ntf,ns2,ors,org_x000d__x000a_SmartIcons=Todos_x000d__x000a_ 6" xfId="68"/>
    <cellStyle name="Millares" xfId="69" builtinId="3"/>
    <cellStyle name="Millares [0] 2" xfId="70"/>
    <cellStyle name="Millares [0] 2 2" xfId="71"/>
    <cellStyle name="Millares [0] 3" xfId="72"/>
    <cellStyle name="Millares [0] 3 2" xfId="73"/>
    <cellStyle name="Millares [0] 4" xfId="74"/>
    <cellStyle name="Millares [0] 5" xfId="75"/>
    <cellStyle name="Millares 10" xfId="76"/>
    <cellStyle name="Millares 10 2" xfId="77"/>
    <cellStyle name="Millares 11" xfId="78"/>
    <cellStyle name="Millares 11 2" xfId="79"/>
    <cellStyle name="Millares 12" xfId="80"/>
    <cellStyle name="Millares 13" xfId="81"/>
    <cellStyle name="Millares 14" xfId="82"/>
    <cellStyle name="Millares 15" xfId="83"/>
    <cellStyle name="Millares 16" xfId="84"/>
    <cellStyle name="Millares 17" xfId="85"/>
    <cellStyle name="Millares 18" xfId="86"/>
    <cellStyle name="Millares 19" xfId="87"/>
    <cellStyle name="Millares 2" xfId="88"/>
    <cellStyle name="Millares 2 2" xfId="89"/>
    <cellStyle name="Millares 20" xfId="90"/>
    <cellStyle name="Millares 3" xfId="91"/>
    <cellStyle name="Millares 3 2" xfId="92"/>
    <cellStyle name="Millares 4" xfId="93"/>
    <cellStyle name="Millares 4 2" xfId="94"/>
    <cellStyle name="Millares 5" xfId="95"/>
    <cellStyle name="Millares 5 2" xfId="96"/>
    <cellStyle name="Millares 6" xfId="97"/>
    <cellStyle name="Millares 6 2" xfId="98"/>
    <cellStyle name="Millares 7" xfId="99"/>
    <cellStyle name="Millares 7 2" xfId="100"/>
    <cellStyle name="Millares 8" xfId="101"/>
    <cellStyle name="Millares 8 2" xfId="102"/>
    <cellStyle name="Millares 9" xfId="103"/>
    <cellStyle name="Millares 9 2" xfId="104"/>
    <cellStyle name="Monetario" xfId="105"/>
    <cellStyle name="Neutral 2" xfId="106"/>
    <cellStyle name="no dec" xfId="107"/>
    <cellStyle name="No-definido" xfId="108"/>
    <cellStyle name="Normal" xfId="0" builtinId="0"/>
    <cellStyle name="Normal 10" xfId="109"/>
    <cellStyle name="Normal 11" xfId="110"/>
    <cellStyle name="Normal 12" xfId="111"/>
    <cellStyle name="Normal 13" xfId="112"/>
    <cellStyle name="Normal 2" xfId="113"/>
    <cellStyle name="Normal 2 2" xfId="114"/>
    <cellStyle name="Normal 3" xfId="115"/>
    <cellStyle name="Normal 3 2" xfId="116"/>
    <cellStyle name="Normal 4" xfId="117"/>
    <cellStyle name="Normal 4 2" xfId="118"/>
    <cellStyle name="Normal 5" xfId="119"/>
    <cellStyle name="Normal 6" xfId="120"/>
    <cellStyle name="Normal 6 2" xfId="121"/>
    <cellStyle name="Normal 61" xfId="122"/>
    <cellStyle name="Normal 61 2" xfId="123"/>
    <cellStyle name="Normal 7" xfId="124"/>
    <cellStyle name="Normal 7 2" xfId="125"/>
    <cellStyle name="Normal 8" xfId="126"/>
    <cellStyle name="Normal 9" xfId="127"/>
    <cellStyle name="Normal_EEFF_Proforma_v02-2" xfId="128"/>
    <cellStyle name="Normal_Quartrs20062007" xfId="129"/>
    <cellStyle name="Notas 2" xfId="130"/>
    <cellStyle name="Notas 2 2" xfId="131"/>
    <cellStyle name="Notas 3" xfId="132"/>
    <cellStyle name="Notas 3 2" xfId="133"/>
    <cellStyle name="Notas 4" xfId="134"/>
    <cellStyle name="Percentual" xfId="135"/>
    <cellStyle name="Ponto" xfId="136"/>
    <cellStyle name="Porcentaje" xfId="137" builtinId="5"/>
    <cellStyle name="Porcentaje 2" xfId="138"/>
    <cellStyle name="Porcentaje 2 2" xfId="139"/>
    <cellStyle name="Porcentaje 3" xfId="140"/>
    <cellStyle name="Porcentaje 3 2" xfId="141"/>
    <cellStyle name="Porcentaje 4" xfId="142"/>
    <cellStyle name="Porcentaje 5" xfId="143"/>
    <cellStyle name="Porcentaje 6" xfId="144"/>
    <cellStyle name="PSChar" xfId="145"/>
    <cellStyle name="PSChar 2" xfId="146"/>
    <cellStyle name="PSChar 2 2" xfId="147"/>
    <cellStyle name="PSChar 3" xfId="148"/>
    <cellStyle name="PSDate" xfId="149"/>
    <cellStyle name="PSDate 2" xfId="150"/>
    <cellStyle name="PSDate 2 2" xfId="151"/>
    <cellStyle name="PSDate 3" xfId="152"/>
    <cellStyle name="PSDec" xfId="153"/>
    <cellStyle name="PSDec 2" xfId="154"/>
    <cellStyle name="PSDec 2 2" xfId="155"/>
    <cellStyle name="PSDec 3" xfId="156"/>
    <cellStyle name="PSHeading" xfId="157"/>
    <cellStyle name="PSHeading 2" xfId="158"/>
    <cellStyle name="PSHeading 2 2" xfId="159"/>
    <cellStyle name="PSInt" xfId="160"/>
    <cellStyle name="PSInt 2" xfId="161"/>
    <cellStyle name="PSInt 2 2" xfId="162"/>
    <cellStyle name="PSInt 3" xfId="163"/>
    <cellStyle name="PSSpacer" xfId="164"/>
    <cellStyle name="PSSpacer 2" xfId="165"/>
    <cellStyle name="PSSpacer 2 2" xfId="166"/>
    <cellStyle name="PSSpacer 3" xfId="167"/>
    <cellStyle name="RM" xfId="168"/>
    <cellStyle name="RM 2" xfId="169"/>
    <cellStyle name="Salida 2" xfId="170"/>
    <cellStyle name="Texto de advertencia 2" xfId="171"/>
    <cellStyle name="Texto explicativo 2" xfId="172"/>
    <cellStyle name="Título 1 2" xfId="173"/>
    <cellStyle name="Título 2 2" xfId="174"/>
    <cellStyle name="Título 3 2" xfId="175"/>
    <cellStyle name="Título 4" xfId="176"/>
    <cellStyle name="Titulo1" xfId="177"/>
    <cellStyle name="Titulo2" xfId="178"/>
    <cellStyle name="Total 2" xfId="179"/>
    <cellStyle name="Total 3" xfId="180"/>
    <cellStyle name="Total 4" xfId="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85725</xdr:rowOff>
    </xdr:from>
    <xdr:to>
      <xdr:col>1</xdr:col>
      <xdr:colOff>990600</xdr:colOff>
      <xdr:row>2</xdr:row>
      <xdr:rowOff>0</xdr:rowOff>
    </xdr:to>
    <xdr:pic>
      <xdr:nvPicPr>
        <xdr:cNvPr id="111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85725"/>
          <a:ext cx="1000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57150</xdr:rowOff>
    </xdr:from>
    <xdr:to>
      <xdr:col>0</xdr:col>
      <xdr:colOff>1009650</xdr:colOff>
      <xdr:row>1</xdr:row>
      <xdr:rowOff>171450</xdr:rowOff>
    </xdr:to>
    <xdr:pic>
      <xdr:nvPicPr>
        <xdr:cNvPr id="617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7150"/>
          <a:ext cx="1000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9525</xdr:rowOff>
    </xdr:from>
    <xdr:to>
      <xdr:col>1</xdr:col>
      <xdr:colOff>952500</xdr:colOff>
      <xdr:row>1</xdr:row>
      <xdr:rowOff>114300</xdr:rowOff>
    </xdr:to>
    <xdr:pic>
      <xdr:nvPicPr>
        <xdr:cNvPr id="5159"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9525"/>
          <a:ext cx="9906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19050</xdr:rowOff>
    </xdr:from>
    <xdr:to>
      <xdr:col>1</xdr:col>
      <xdr:colOff>1028700</xdr:colOff>
      <xdr:row>1</xdr:row>
      <xdr:rowOff>123825</xdr:rowOff>
    </xdr:to>
    <xdr:pic>
      <xdr:nvPicPr>
        <xdr:cNvPr id="4176"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9050"/>
          <a:ext cx="9906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9"/>
  <sheetViews>
    <sheetView showGridLines="0" view="pageBreakPreview" topLeftCell="A16" zoomScale="90" zoomScaleNormal="100" zoomScaleSheetLayoutView="90" workbookViewId="0">
      <selection activeCell="D13" sqref="D13"/>
    </sheetView>
  </sheetViews>
  <sheetFormatPr baseColWidth="10" defaultRowHeight="15"/>
  <cols>
    <col min="1" max="1" width="2.42578125" customWidth="1"/>
    <col min="2" max="2" width="50.7109375" customWidth="1"/>
    <col min="3" max="3" width="14.7109375" style="118" customWidth="1"/>
    <col min="4" max="4" width="15.5703125" style="118" customWidth="1"/>
    <col min="5" max="5" width="17.7109375" style="118" customWidth="1"/>
    <col min="6" max="6" width="18" customWidth="1"/>
  </cols>
  <sheetData>
    <row r="2" spans="2:6" ht="15.75" thickBot="1"/>
    <row r="3" spans="2:6">
      <c r="B3" s="14" t="s">
        <v>0</v>
      </c>
      <c r="C3" s="119">
        <v>41883</v>
      </c>
      <c r="D3" s="119">
        <v>41883</v>
      </c>
      <c r="E3" s="119">
        <v>41609</v>
      </c>
      <c r="F3" s="15" t="s">
        <v>137</v>
      </c>
    </row>
    <row r="4" spans="2:6">
      <c r="B4" s="16" t="s">
        <v>1</v>
      </c>
      <c r="C4" s="120" t="s">
        <v>2</v>
      </c>
      <c r="D4" s="121" t="s">
        <v>3</v>
      </c>
      <c r="E4" s="121"/>
      <c r="F4" s="17" t="s">
        <v>4</v>
      </c>
    </row>
    <row r="5" spans="2:6">
      <c r="B5" s="18"/>
      <c r="C5" s="120"/>
      <c r="D5" s="120"/>
      <c r="E5" s="120"/>
      <c r="F5" s="19"/>
    </row>
    <row r="6" spans="2:6">
      <c r="B6" s="20" t="s">
        <v>128</v>
      </c>
      <c r="C6" s="120">
        <v>2421332.8207528247</v>
      </c>
      <c r="D6" s="120">
        <v>1448635</v>
      </c>
      <c r="E6" s="120">
        <v>1571810</v>
      </c>
      <c r="F6" s="21">
        <v>-7.8365069569477197E-2</v>
      </c>
    </row>
    <row r="7" spans="2:6">
      <c r="B7" s="22" t="s">
        <v>5</v>
      </c>
      <c r="C7" s="120">
        <v>1374931.4702146153</v>
      </c>
      <c r="D7" s="120">
        <v>822594</v>
      </c>
      <c r="E7" s="120">
        <v>604077</v>
      </c>
      <c r="F7" s="21">
        <v>0.36173699710467377</v>
      </c>
    </row>
    <row r="8" spans="2:6">
      <c r="B8" s="20" t="s">
        <v>129</v>
      </c>
      <c r="C8" s="120">
        <v>1017354.7502841479</v>
      </c>
      <c r="D8" s="120">
        <v>608663</v>
      </c>
      <c r="E8" s="120">
        <v>287567</v>
      </c>
      <c r="F8" s="21">
        <v>1.1165954368894901</v>
      </c>
    </row>
    <row r="9" spans="2:6">
      <c r="B9" s="20" t="s">
        <v>130</v>
      </c>
      <c r="C9" s="122">
        <v>5878.5184194691456</v>
      </c>
      <c r="D9" s="123">
        <v>3517</v>
      </c>
      <c r="E9" s="123">
        <v>17469</v>
      </c>
      <c r="F9" s="21" t="s">
        <v>9</v>
      </c>
    </row>
    <row r="10" spans="2:6">
      <c r="B10" s="23" t="s">
        <v>6</v>
      </c>
      <c r="C10" s="120">
        <v>4455228.321187404</v>
      </c>
      <c r="D10" s="120">
        <v>2665474</v>
      </c>
      <c r="E10" s="120">
        <v>1494018</v>
      </c>
      <c r="F10" s="21">
        <v>0.78409764808723859</v>
      </c>
    </row>
    <row r="11" spans="2:6">
      <c r="B11" s="23" t="s">
        <v>131</v>
      </c>
      <c r="C11" s="120">
        <v>202488.80123019323</v>
      </c>
      <c r="D11" s="120">
        <v>121145</v>
      </c>
      <c r="E11" s="120">
        <v>125395</v>
      </c>
      <c r="F11" s="21">
        <v>-3.3892898440926689E-2</v>
      </c>
    </row>
    <row r="12" spans="2:6">
      <c r="B12" s="24" t="s">
        <v>132</v>
      </c>
      <c r="C12" s="120">
        <v>36088916.560807653</v>
      </c>
      <c r="D12" s="120">
        <v>21591277</v>
      </c>
      <c r="E12" s="120">
        <v>20327021</v>
      </c>
      <c r="F12" s="21">
        <v>6.2195832827643516E-2</v>
      </c>
    </row>
    <row r="13" spans="2:6">
      <c r="B13" s="20" t="s">
        <v>7</v>
      </c>
      <c r="C13" s="120">
        <v>2725285.8193488</v>
      </c>
      <c r="D13" s="120">
        <v>1630484</v>
      </c>
      <c r="E13" s="120">
        <v>1700993</v>
      </c>
      <c r="F13" s="21">
        <v>-4.1451669701168647E-2</v>
      </c>
    </row>
    <row r="14" spans="2:6">
      <c r="B14" s="20" t="s">
        <v>8</v>
      </c>
      <c r="C14" s="124">
        <v>0</v>
      </c>
      <c r="D14" s="124">
        <v>0</v>
      </c>
      <c r="E14" s="124">
        <v>0</v>
      </c>
      <c r="F14" s="25" t="s">
        <v>9</v>
      </c>
    </row>
    <row r="15" spans="2:6">
      <c r="B15" s="23" t="s">
        <v>133</v>
      </c>
      <c r="C15" s="120">
        <v>28600.320919970585</v>
      </c>
      <c r="D15" s="120">
        <v>17111</v>
      </c>
      <c r="E15" s="120">
        <v>9681</v>
      </c>
      <c r="F15" s="21">
        <v>0.76748269806838132</v>
      </c>
    </row>
    <row r="16" spans="2:6">
      <c r="B16" s="20" t="s">
        <v>10</v>
      </c>
      <c r="C16" s="120">
        <v>51445.811325800634</v>
      </c>
      <c r="D16" s="120">
        <v>30779</v>
      </c>
      <c r="E16" s="120">
        <v>66703</v>
      </c>
      <c r="F16" s="21">
        <v>-0.53856648126770912</v>
      </c>
    </row>
    <row r="17" spans="2:6">
      <c r="B17" s="23" t="s">
        <v>134</v>
      </c>
      <c r="C17" s="120">
        <v>312965.50110316242</v>
      </c>
      <c r="D17" s="120">
        <v>187241</v>
      </c>
      <c r="E17" s="120">
        <v>180215</v>
      </c>
      <c r="F17" s="21">
        <v>3.8986765807507595E-2</v>
      </c>
    </row>
    <row r="18" spans="2:6">
      <c r="B18" s="20" t="s">
        <v>11</v>
      </c>
      <c r="C18" s="120">
        <v>39837.534264892696</v>
      </c>
      <c r="D18" s="120">
        <v>23834</v>
      </c>
      <c r="E18" s="120">
        <v>1643</v>
      </c>
      <c r="F18" s="21">
        <v>13.506390748630555</v>
      </c>
    </row>
    <row r="19" spans="2:6">
      <c r="B19" s="20" t="s">
        <v>12</v>
      </c>
      <c r="C19" s="120">
        <v>404183.65982483118</v>
      </c>
      <c r="D19" s="120">
        <v>241815</v>
      </c>
      <c r="E19" s="120">
        <v>230215</v>
      </c>
      <c r="F19" s="21">
        <v>5.0387681080728886E-2</v>
      </c>
    </row>
    <row r="20" spans="2:6">
      <c r="B20" s="20" t="s">
        <v>13</v>
      </c>
      <c r="C20" s="120">
        <v>590464.33108243637</v>
      </c>
      <c r="D20" s="120">
        <v>353263</v>
      </c>
      <c r="E20" s="120">
        <v>400025</v>
      </c>
      <c r="F20" s="21">
        <v>-0.11689769389413163</v>
      </c>
    </row>
    <row r="21" spans="2:6" ht="15.75" thickBot="1">
      <c r="B21" s="26" t="s">
        <v>14</v>
      </c>
      <c r="C21" s="125">
        <v>49718914.220766202</v>
      </c>
      <c r="D21" s="125">
        <v>29745832</v>
      </c>
      <c r="E21" s="125">
        <v>27016832</v>
      </c>
      <c r="F21" s="27">
        <v>0.10101110300423088</v>
      </c>
    </row>
    <row r="22" spans="2:6" ht="15.75" thickTop="1">
      <c r="B22" s="16"/>
      <c r="C22" s="126">
        <f>+C3</f>
        <v>41883</v>
      </c>
      <c r="D22" s="126">
        <f>+D3</f>
        <v>41883</v>
      </c>
      <c r="E22" s="126">
        <f>+E3</f>
        <v>41609</v>
      </c>
      <c r="F22" s="28" t="str">
        <f>+F3</f>
        <v>Sept. 14 / Dec. 13</v>
      </c>
    </row>
    <row r="23" spans="2:6">
      <c r="B23" s="16" t="s">
        <v>15</v>
      </c>
      <c r="C23" s="120" t="s">
        <v>2</v>
      </c>
      <c r="D23" s="121" t="s">
        <v>3</v>
      </c>
      <c r="E23" s="121"/>
      <c r="F23" s="29" t="s">
        <v>4</v>
      </c>
    </row>
    <row r="24" spans="2:6">
      <c r="B24" s="31" t="s">
        <v>113</v>
      </c>
      <c r="C24" s="120">
        <v>9568966.0359697808</v>
      </c>
      <c r="D24" s="120">
        <v>5724921</v>
      </c>
      <c r="E24" s="120">
        <v>5620763</v>
      </c>
      <c r="F24" s="21">
        <v>1.8530936102447271E-2</v>
      </c>
    </row>
    <row r="25" spans="2:6">
      <c r="B25" s="22" t="s">
        <v>5</v>
      </c>
      <c r="C25" s="120">
        <v>1013416.7948117938</v>
      </c>
      <c r="D25" s="120">
        <v>606307</v>
      </c>
      <c r="E25" s="120">
        <v>276379</v>
      </c>
      <c r="F25" s="21">
        <v>1.1937520578625729</v>
      </c>
    </row>
    <row r="26" spans="2:6">
      <c r="B26" s="30" t="s">
        <v>16</v>
      </c>
      <c r="C26" s="120">
        <v>483210.20258073142</v>
      </c>
      <c r="D26" s="120">
        <v>289095</v>
      </c>
      <c r="E26" s="120">
        <v>208972</v>
      </c>
      <c r="F26" s="21">
        <v>0.38341500296690456</v>
      </c>
    </row>
    <row r="27" spans="2:6">
      <c r="B27" s="31" t="s">
        <v>135</v>
      </c>
      <c r="C27" s="120">
        <v>17602136.123554189</v>
      </c>
      <c r="D27" s="120">
        <v>10531006</v>
      </c>
      <c r="E27" s="120">
        <v>9675272</v>
      </c>
      <c r="F27" s="21">
        <v>8.8445472127295144E-2</v>
      </c>
    </row>
    <row r="28" spans="2:6">
      <c r="B28" s="30" t="s">
        <v>6</v>
      </c>
      <c r="C28" s="120">
        <v>4052727.81974995</v>
      </c>
      <c r="D28" s="120">
        <v>2424666</v>
      </c>
      <c r="E28" s="120">
        <v>1300109</v>
      </c>
      <c r="F28" s="21">
        <v>0.86497132163533985</v>
      </c>
    </row>
    <row r="29" spans="2:6">
      <c r="B29" s="30" t="s">
        <v>17</v>
      </c>
      <c r="C29" s="120">
        <v>2195269.7733502709</v>
      </c>
      <c r="D29" s="120">
        <v>1313386</v>
      </c>
      <c r="E29" s="120">
        <v>1682377</v>
      </c>
      <c r="F29" s="21">
        <v>-0.21932717815329139</v>
      </c>
    </row>
    <row r="30" spans="2:6">
      <c r="B30" s="30" t="s">
        <v>18</v>
      </c>
      <c r="C30" s="120">
        <v>9354295.6475229003</v>
      </c>
      <c r="D30" s="120">
        <v>5596488</v>
      </c>
      <c r="E30" s="120">
        <v>5198658</v>
      </c>
      <c r="F30" s="21">
        <v>7.6525518701172413E-2</v>
      </c>
    </row>
    <row r="31" spans="2:6">
      <c r="B31" s="30" t="s">
        <v>19</v>
      </c>
      <c r="C31" s="120">
        <v>331771.0770876513</v>
      </c>
      <c r="D31" s="120">
        <v>198492</v>
      </c>
      <c r="E31" s="120">
        <v>189781</v>
      </c>
      <c r="F31" s="21">
        <v>4.5900274526954776E-2</v>
      </c>
    </row>
    <row r="32" spans="2:6">
      <c r="B32" s="30" t="s">
        <v>20</v>
      </c>
      <c r="C32" s="120">
        <v>0</v>
      </c>
      <c r="D32" s="120">
        <v>0</v>
      </c>
      <c r="E32" s="120">
        <v>50242</v>
      </c>
      <c r="F32" s="21">
        <v>-1</v>
      </c>
    </row>
    <row r="33" spans="2:6">
      <c r="B33" s="30" t="s">
        <v>21</v>
      </c>
      <c r="C33" s="120">
        <v>9933.4759644313708</v>
      </c>
      <c r="D33" s="120">
        <v>5943</v>
      </c>
      <c r="E33" s="120">
        <v>25088</v>
      </c>
      <c r="F33" s="21">
        <v>-0.7631138392857143</v>
      </c>
    </row>
    <row r="34" spans="2:6">
      <c r="B34" s="30" t="s">
        <v>22</v>
      </c>
      <c r="C34" s="120">
        <v>394922.11004880659</v>
      </c>
      <c r="D34" s="120">
        <v>236274</v>
      </c>
      <c r="E34" s="120">
        <v>236232</v>
      </c>
      <c r="F34" s="21">
        <v>1.7779132378348272E-4</v>
      </c>
    </row>
    <row r="35" spans="2:6">
      <c r="B35" s="30" t="s">
        <v>23</v>
      </c>
      <c r="C35" s="120">
        <v>509895.0324262887</v>
      </c>
      <c r="D35" s="120">
        <v>305060</v>
      </c>
      <c r="E35" s="120">
        <v>198777</v>
      </c>
      <c r="F35" s="21">
        <v>0.53468459630641374</v>
      </c>
    </row>
    <row r="36" spans="2:6" ht="15.75" thickBot="1">
      <c r="B36" s="26" t="s">
        <v>24</v>
      </c>
      <c r="C36" s="125">
        <v>45516544.093066789</v>
      </c>
      <c r="D36" s="125">
        <v>27231638</v>
      </c>
      <c r="E36" s="125">
        <v>24662650</v>
      </c>
      <c r="F36" s="27">
        <v>0.10416512418576263</v>
      </c>
    </row>
    <row r="37" spans="2:6" ht="15.75" thickTop="1">
      <c r="B37" s="18"/>
      <c r="C37" s="120"/>
      <c r="D37" s="120"/>
      <c r="E37" s="120"/>
      <c r="F37" s="21"/>
    </row>
    <row r="38" spans="2:6">
      <c r="B38" s="32"/>
      <c r="C38" s="120"/>
      <c r="D38" s="120"/>
      <c r="E38" s="120"/>
      <c r="F38" s="21"/>
    </row>
    <row r="39" spans="2:6">
      <c r="B39" s="33" t="s">
        <v>25</v>
      </c>
      <c r="C39" s="120">
        <v>1489775.6903122286</v>
      </c>
      <c r="D39" s="120">
        <v>891303</v>
      </c>
      <c r="E39" s="120">
        <v>891303</v>
      </c>
      <c r="F39" s="21">
        <v>0</v>
      </c>
    </row>
    <row r="40" spans="2:6">
      <c r="B40" s="33" t="s">
        <v>26</v>
      </c>
      <c r="C40" s="120">
        <v>2185867.8210871168</v>
      </c>
      <c r="D40" s="120">
        <v>1307761</v>
      </c>
      <c r="E40" s="120">
        <v>1130991</v>
      </c>
      <c r="F40" s="21">
        <v>0.15629655762070604</v>
      </c>
    </row>
    <row r="41" spans="2:6">
      <c r="B41" s="33" t="s">
        <v>104</v>
      </c>
      <c r="C41" s="120">
        <v>-7427.9601524369864</v>
      </c>
      <c r="D41" s="120">
        <v>-4444</v>
      </c>
      <c r="E41" s="120">
        <v>-5964</v>
      </c>
      <c r="F41" s="21">
        <v>-0.25486250838363511</v>
      </c>
    </row>
    <row r="42" spans="2:6">
      <c r="B42" s="33" t="s">
        <v>27</v>
      </c>
      <c r="C42" s="120">
        <v>481568.83064785722</v>
      </c>
      <c r="D42" s="120">
        <v>288113</v>
      </c>
      <c r="E42" s="120">
        <v>309348</v>
      </c>
      <c r="F42" s="21">
        <v>-6.8644374620168924E-2</v>
      </c>
    </row>
    <row r="43" spans="2:6">
      <c r="B43" s="34" t="s">
        <v>103</v>
      </c>
      <c r="C43" s="120">
        <v>0</v>
      </c>
      <c r="D43" s="120">
        <v>0</v>
      </c>
      <c r="E43" s="122">
        <v>0</v>
      </c>
      <c r="F43" s="21" t="s">
        <v>9</v>
      </c>
    </row>
    <row r="44" spans="2:6">
      <c r="B44" s="34" t="s">
        <v>102</v>
      </c>
      <c r="C44" s="120">
        <v>687955.47235408169</v>
      </c>
      <c r="D44" s="120">
        <v>411590</v>
      </c>
      <c r="E44" s="120">
        <v>441926</v>
      </c>
      <c r="F44" s="21">
        <v>-6.8644976760815157E-2</v>
      </c>
    </row>
    <row r="45" spans="2:6">
      <c r="B45" s="23" t="s">
        <v>105</v>
      </c>
      <c r="C45" s="120">
        <v>-206386.6417062245</v>
      </c>
      <c r="D45" s="120">
        <v>-123477</v>
      </c>
      <c r="E45" s="120">
        <v>-132578</v>
      </c>
      <c r="F45" s="21">
        <v>-6.8646381752628605E-2</v>
      </c>
    </row>
    <row r="46" spans="2:6">
      <c r="B46" s="35" t="s">
        <v>28</v>
      </c>
      <c r="C46" s="120">
        <v>4149784.381894765</v>
      </c>
      <c r="D46" s="120">
        <v>2482733</v>
      </c>
      <c r="E46" s="120">
        <v>2325678</v>
      </c>
      <c r="F46" s="21">
        <v>6.7530844768708409E-2</v>
      </c>
    </row>
    <row r="47" spans="2:6">
      <c r="B47" s="33" t="s">
        <v>29</v>
      </c>
      <c r="C47" s="120">
        <v>52585.74580463997</v>
      </c>
      <c r="D47" s="120">
        <v>31461</v>
      </c>
      <c r="E47" s="120">
        <v>28504</v>
      </c>
      <c r="F47" s="21">
        <v>0.10373982598933473</v>
      </c>
    </row>
    <row r="48" spans="2:6">
      <c r="B48" s="18" t="s">
        <v>30</v>
      </c>
      <c r="C48" s="120">
        <v>4202370.127699405</v>
      </c>
      <c r="D48" s="120">
        <v>2514194</v>
      </c>
      <c r="E48" s="120">
        <v>2354182</v>
      </c>
      <c r="F48" s="21">
        <v>6.7969256412630852E-2</v>
      </c>
    </row>
    <row r="49" spans="2:6" ht="15.75" thickBot="1">
      <c r="B49" s="36" t="s">
        <v>31</v>
      </c>
      <c r="C49" s="127">
        <v>49718914.220766202</v>
      </c>
      <c r="D49" s="127">
        <v>29745832</v>
      </c>
      <c r="E49" s="127">
        <v>27016832</v>
      </c>
      <c r="F49" s="37">
        <v>0.10101110300423088</v>
      </c>
    </row>
  </sheetData>
  <mergeCells count="2">
    <mergeCell ref="D4:E4"/>
    <mergeCell ref="D23:E23"/>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showGridLines="0" tabSelected="1" zoomScaleNormal="100" zoomScaleSheetLayoutView="100" workbookViewId="0">
      <selection activeCell="C30" sqref="C30"/>
    </sheetView>
  </sheetViews>
  <sheetFormatPr baseColWidth="10" defaultRowHeight="15"/>
  <cols>
    <col min="1" max="1" width="45.5703125" customWidth="1"/>
    <col min="2" max="2" width="13.7109375" bestFit="1" customWidth="1"/>
    <col min="3" max="4" width="13.42578125" bestFit="1" customWidth="1"/>
    <col min="5" max="5" width="18.85546875" customWidth="1"/>
  </cols>
  <sheetData>
    <row r="2" spans="1:6" ht="15.75" thickBot="1"/>
    <row r="3" spans="1:6">
      <c r="A3" s="74" t="s">
        <v>127</v>
      </c>
      <c r="B3" s="75">
        <v>41883</v>
      </c>
      <c r="C3" s="2">
        <v>41883</v>
      </c>
      <c r="D3" s="76">
        <v>41518</v>
      </c>
      <c r="E3" s="77" t="s">
        <v>138</v>
      </c>
    </row>
    <row r="4" spans="1:6">
      <c r="A4" s="78"/>
      <c r="B4" s="79" t="s">
        <v>32</v>
      </c>
      <c r="C4" s="114" t="s">
        <v>3</v>
      </c>
      <c r="D4" s="115"/>
      <c r="E4" s="81" t="s">
        <v>4</v>
      </c>
    </row>
    <row r="5" spans="1:6" ht="15.75" thickBot="1">
      <c r="A5" s="82"/>
      <c r="B5" s="83"/>
      <c r="C5" s="84"/>
      <c r="D5" s="85"/>
      <c r="E5" s="86"/>
    </row>
    <row r="6" spans="1:6">
      <c r="A6" s="87" t="s">
        <v>33</v>
      </c>
      <c r="B6" s="79">
        <v>2690068.1954937489</v>
      </c>
      <c r="C6" s="1">
        <v>1609414</v>
      </c>
      <c r="D6" s="80">
        <v>1356074</v>
      </c>
      <c r="E6" s="88">
        <v>0.18681871343304279</v>
      </c>
      <c r="F6" s="130"/>
    </row>
    <row r="7" spans="1:6">
      <c r="A7" s="78" t="s">
        <v>34</v>
      </c>
      <c r="B7" s="79">
        <v>-1084391.9235140737</v>
      </c>
      <c r="C7" s="1">
        <v>-648770</v>
      </c>
      <c r="D7" s="80">
        <v>-573321</v>
      </c>
      <c r="E7" s="89">
        <v>0.13159992395185238</v>
      </c>
      <c r="F7" s="130"/>
    </row>
    <row r="8" spans="1:6">
      <c r="A8" s="90" t="s">
        <v>35</v>
      </c>
      <c r="B8" s="91">
        <v>1605676.2719796752</v>
      </c>
      <c r="C8" s="92">
        <v>960644</v>
      </c>
      <c r="D8" s="93">
        <v>782753</v>
      </c>
      <c r="E8" s="94">
        <v>0.2272632618463295</v>
      </c>
      <c r="F8" s="130"/>
    </row>
    <row r="9" spans="1:6">
      <c r="A9" s="78" t="s">
        <v>36</v>
      </c>
      <c r="B9" s="79">
        <v>450322.59142876248</v>
      </c>
      <c r="C9" s="1">
        <v>269419</v>
      </c>
      <c r="D9" s="80">
        <v>258141</v>
      </c>
      <c r="E9" s="89">
        <v>4.3689301583243356E-2</v>
      </c>
      <c r="F9" s="130"/>
    </row>
    <row r="10" spans="1:6">
      <c r="A10" s="78" t="s">
        <v>37</v>
      </c>
      <c r="B10" s="79">
        <v>-170112.65628133985</v>
      </c>
      <c r="C10" s="1">
        <v>-101775</v>
      </c>
      <c r="D10" s="80">
        <v>-84445</v>
      </c>
      <c r="E10" s="89">
        <v>0.20522233406359169</v>
      </c>
      <c r="F10" s="130"/>
    </row>
    <row r="11" spans="1:6">
      <c r="A11" s="90" t="s">
        <v>38</v>
      </c>
      <c r="B11" s="91">
        <v>280209.93514742266</v>
      </c>
      <c r="C11" s="92">
        <v>167644</v>
      </c>
      <c r="D11" s="93">
        <v>173696</v>
      </c>
      <c r="E11" s="94">
        <v>-3.4842483419307291E-2</v>
      </c>
      <c r="F11" s="130"/>
    </row>
    <row r="12" spans="1:6">
      <c r="A12" s="78" t="s">
        <v>106</v>
      </c>
      <c r="B12" s="79">
        <v>-82483.118272380831</v>
      </c>
      <c r="C12" s="1">
        <v>-49348</v>
      </c>
      <c r="D12" s="80">
        <v>53979</v>
      </c>
      <c r="E12" s="89">
        <v>-1.9142073769428851</v>
      </c>
      <c r="F12" s="130"/>
    </row>
    <row r="13" spans="1:6">
      <c r="A13" s="78" t="s">
        <v>107</v>
      </c>
      <c r="B13" s="79">
        <v>234338.43685230997</v>
      </c>
      <c r="C13" s="1">
        <v>140200</v>
      </c>
      <c r="D13" s="80">
        <v>29151</v>
      </c>
      <c r="E13" s="89">
        <v>3.8094404994682858</v>
      </c>
      <c r="F13" s="130"/>
    </row>
    <row r="14" spans="1:6">
      <c r="A14" s="90" t="s">
        <v>39</v>
      </c>
      <c r="B14" s="91">
        <v>151855.31857992912</v>
      </c>
      <c r="C14" s="92">
        <v>90852</v>
      </c>
      <c r="D14" s="93">
        <v>83130</v>
      </c>
      <c r="E14" s="94">
        <v>9.2890653193792749E-2</v>
      </c>
      <c r="F14" s="130"/>
    </row>
    <row r="15" spans="1:6">
      <c r="A15" s="78" t="s">
        <v>40</v>
      </c>
      <c r="B15" s="79">
        <v>21265.962425620113</v>
      </c>
      <c r="C15" s="1">
        <v>12723</v>
      </c>
      <c r="D15" s="80">
        <v>15869</v>
      </c>
      <c r="E15" s="89">
        <v>-0.19824815678366625</v>
      </c>
      <c r="F15" s="130"/>
    </row>
    <row r="16" spans="1:6">
      <c r="A16" s="90" t="s">
        <v>108</v>
      </c>
      <c r="B16" s="91">
        <v>2059007.4881326468</v>
      </c>
      <c r="C16" s="92">
        <v>1231863</v>
      </c>
      <c r="D16" s="93">
        <v>1055448</v>
      </c>
      <c r="E16" s="94">
        <v>0.16714703140277876</v>
      </c>
      <c r="F16" s="130"/>
    </row>
    <row r="17" spans="1:6">
      <c r="A17" s="95" t="s">
        <v>41</v>
      </c>
      <c r="B17" s="91">
        <v>-442326.33549508592</v>
      </c>
      <c r="C17" s="92">
        <v>-264635</v>
      </c>
      <c r="D17" s="80">
        <v>-275992</v>
      </c>
      <c r="E17" s="94">
        <v>-4.1149743470825229E-2</v>
      </c>
      <c r="F17" s="130"/>
    </row>
    <row r="18" spans="1:6">
      <c r="A18" s="96" t="s">
        <v>42</v>
      </c>
      <c r="B18" s="91">
        <v>1616681.1526375611</v>
      </c>
      <c r="C18" s="92">
        <v>967228</v>
      </c>
      <c r="D18" s="93">
        <v>779456</v>
      </c>
      <c r="E18" s="94">
        <v>0.24090134658017903</v>
      </c>
      <c r="F18" s="130"/>
    </row>
    <row r="19" spans="1:6">
      <c r="A19" s="78" t="s">
        <v>43</v>
      </c>
      <c r="B19" s="79">
        <v>-414553.38637427293</v>
      </c>
      <c r="C19" s="1">
        <v>-248019</v>
      </c>
      <c r="D19" s="80">
        <v>-229911</v>
      </c>
      <c r="E19" s="89">
        <v>7.87609118310999E-2</v>
      </c>
      <c r="F19" s="130"/>
    </row>
    <row r="20" spans="1:6">
      <c r="A20" s="78" t="s">
        <v>44</v>
      </c>
      <c r="B20" s="79">
        <v>-256182.72380825033</v>
      </c>
      <c r="C20" s="1">
        <v>-153269</v>
      </c>
      <c r="D20" s="80">
        <v>-141167</v>
      </c>
      <c r="E20" s="89">
        <v>8.5728250936833783E-2</v>
      </c>
      <c r="F20" s="130"/>
    </row>
    <row r="21" spans="1:6">
      <c r="A21" s="78" t="s">
        <v>45</v>
      </c>
      <c r="B21" s="79">
        <v>-55694.658019656352</v>
      </c>
      <c r="C21" s="1">
        <v>-33321</v>
      </c>
      <c r="D21" s="80">
        <v>-46626</v>
      </c>
      <c r="E21" s="89">
        <v>-0.28535581006305499</v>
      </c>
      <c r="F21" s="130"/>
    </row>
    <row r="22" spans="1:6">
      <c r="A22" s="90" t="s">
        <v>47</v>
      </c>
      <c r="B22" s="91">
        <v>-726430.76820217958</v>
      </c>
      <c r="C22" s="92">
        <v>-434609</v>
      </c>
      <c r="D22" s="93">
        <v>-417704</v>
      </c>
      <c r="E22" s="94">
        <v>4.047124279394021E-2</v>
      </c>
      <c r="F22" s="130"/>
    </row>
    <row r="23" spans="1:6">
      <c r="A23" s="78" t="s">
        <v>46</v>
      </c>
      <c r="B23" s="79">
        <v>-61193.755432239086</v>
      </c>
      <c r="C23" s="1">
        <v>-36611</v>
      </c>
      <c r="D23" s="1">
        <v>-213</v>
      </c>
      <c r="E23" s="128">
        <v>170.88262910798122</v>
      </c>
      <c r="F23" s="130"/>
    </row>
    <row r="24" spans="1:6">
      <c r="A24" s="78" t="s">
        <v>48</v>
      </c>
      <c r="B24" s="79">
        <v>-82081.968309152915</v>
      </c>
      <c r="C24" s="1">
        <v>-49108</v>
      </c>
      <c r="D24" s="80">
        <v>-41135</v>
      </c>
      <c r="E24" s="89">
        <v>0.19382520967545891</v>
      </c>
      <c r="F24" s="130"/>
    </row>
    <row r="25" spans="1:6">
      <c r="A25" s="78" t="s">
        <v>49</v>
      </c>
      <c r="B25" s="79">
        <v>-869706.4919435716</v>
      </c>
      <c r="C25" s="1">
        <v>-520328</v>
      </c>
      <c r="D25" s="1">
        <v>-459052</v>
      </c>
      <c r="E25" s="89">
        <v>0.13348378832899099</v>
      </c>
      <c r="F25" s="130"/>
    </row>
    <row r="26" spans="1:6">
      <c r="A26" s="95" t="s">
        <v>50</v>
      </c>
      <c r="B26" s="91">
        <v>746974.66069398948</v>
      </c>
      <c r="C26" s="92">
        <v>446900</v>
      </c>
      <c r="D26" s="92">
        <v>320404</v>
      </c>
      <c r="E26" s="94">
        <v>0.39480156302667879</v>
      </c>
      <c r="F26" s="130"/>
    </row>
    <row r="27" spans="1:6">
      <c r="A27" s="78" t="s">
        <v>109</v>
      </c>
      <c r="B27" s="79">
        <v>2238.0825031757709</v>
      </c>
      <c r="C27" s="1">
        <v>1339</v>
      </c>
      <c r="D27" s="80">
        <v>1494</v>
      </c>
      <c r="E27" s="89">
        <v>-0.10374832663989286</v>
      </c>
      <c r="F27" s="130"/>
    </row>
    <row r="28" spans="1:6">
      <c r="A28" s="95" t="s">
        <v>51</v>
      </c>
      <c r="B28" s="91">
        <v>749212.7431971652</v>
      </c>
      <c r="C28" s="92">
        <v>448239</v>
      </c>
      <c r="D28" s="93">
        <v>321898</v>
      </c>
      <c r="E28" s="94">
        <v>0.39248768243356591</v>
      </c>
      <c r="F28" s="130"/>
    </row>
    <row r="29" spans="1:6">
      <c r="A29" s="78" t="s">
        <v>52</v>
      </c>
      <c r="B29" s="79">
        <v>-53971.384635956412</v>
      </c>
      <c r="C29" s="1">
        <v>-32290</v>
      </c>
      <c r="D29" s="80">
        <v>-52947</v>
      </c>
      <c r="E29" s="89">
        <v>-0.39014486184297503</v>
      </c>
      <c r="F29" s="130"/>
    </row>
    <row r="30" spans="1:6">
      <c r="A30" s="95" t="s">
        <v>110</v>
      </c>
      <c r="B30" s="91">
        <v>695241.35856120882</v>
      </c>
      <c r="C30" s="92">
        <v>415949</v>
      </c>
      <c r="D30" s="93">
        <v>268951</v>
      </c>
      <c r="E30" s="94">
        <v>0.54656052589505144</v>
      </c>
      <c r="F30" s="130"/>
    </row>
    <row r="31" spans="1:6">
      <c r="A31" s="78" t="s">
        <v>53</v>
      </c>
      <c r="B31" s="97">
        <v>0</v>
      </c>
      <c r="C31" s="98">
        <v>0</v>
      </c>
      <c r="D31" s="99">
        <v>0</v>
      </c>
      <c r="E31" s="100" t="s">
        <v>9</v>
      </c>
      <c r="F31" s="130"/>
    </row>
    <row r="32" spans="1:6">
      <c r="A32" s="95" t="s">
        <v>54</v>
      </c>
      <c r="B32" s="91"/>
      <c r="C32" s="1"/>
      <c r="D32" s="80"/>
      <c r="E32" s="89"/>
      <c r="F32" s="130"/>
    </row>
    <row r="33" spans="1:6">
      <c r="A33" s="101" t="s">
        <v>55</v>
      </c>
      <c r="B33" s="102">
        <v>7285.8862071270978</v>
      </c>
      <c r="C33" s="103">
        <v>4359</v>
      </c>
      <c r="D33" s="104">
        <v>1007</v>
      </c>
      <c r="E33" s="105">
        <v>3.3286991062562068</v>
      </c>
      <c r="F33" s="130"/>
    </row>
    <row r="34" spans="1:6" ht="15.75" thickBot="1">
      <c r="A34" s="106" t="s">
        <v>56</v>
      </c>
      <c r="B34" s="107">
        <v>687955.47235408169</v>
      </c>
      <c r="C34" s="108">
        <v>411590</v>
      </c>
      <c r="D34" s="109">
        <v>267944</v>
      </c>
      <c r="E34" s="110">
        <v>0.53610455916161581</v>
      </c>
      <c r="F34" s="130"/>
    </row>
    <row r="36" spans="1:6">
      <c r="B36" s="129"/>
      <c r="C36" s="129"/>
      <c r="D36" s="129"/>
    </row>
  </sheetData>
  <mergeCells count="1">
    <mergeCell ref="C4:D4"/>
  </mergeCells>
  <pageMargins left="0.7" right="0.7" top="0.75" bottom="0.75" header="0.3" footer="0.3"/>
  <pageSetup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36"/>
  <sheetViews>
    <sheetView showGridLines="0" zoomScaleNormal="100" zoomScaleSheetLayoutView="100" workbookViewId="0">
      <selection activeCell="B4" sqref="B4:H34"/>
    </sheetView>
  </sheetViews>
  <sheetFormatPr baseColWidth="10" defaultRowHeight="15"/>
  <cols>
    <col min="1" max="1" width="4.28515625" customWidth="1"/>
    <col min="2" max="2" width="51.5703125" bestFit="1" customWidth="1"/>
    <col min="3" max="3" width="14" bestFit="1" customWidth="1"/>
    <col min="4" max="6" width="13.42578125" bestFit="1" customWidth="1"/>
    <col min="7" max="7" width="14.85546875" style="3" customWidth="1"/>
    <col min="8" max="8" width="16.140625" style="3" customWidth="1"/>
  </cols>
  <sheetData>
    <row r="4" spans="2:10">
      <c r="B4" s="52" t="s">
        <v>121</v>
      </c>
      <c r="C4" s="53" t="s">
        <v>139</v>
      </c>
      <c r="D4" s="54" t="s">
        <v>139</v>
      </c>
      <c r="E4" s="55" t="s">
        <v>123</v>
      </c>
      <c r="F4" s="55" t="s">
        <v>140</v>
      </c>
      <c r="G4" s="56" t="s">
        <v>141</v>
      </c>
      <c r="H4" s="56" t="s">
        <v>142</v>
      </c>
    </row>
    <row r="5" spans="2:10">
      <c r="B5" s="57"/>
      <c r="C5" s="53" t="s">
        <v>32</v>
      </c>
      <c r="D5" s="116" t="s">
        <v>122</v>
      </c>
      <c r="E5" s="116"/>
      <c r="F5" s="116"/>
      <c r="G5" s="117" t="s">
        <v>4</v>
      </c>
      <c r="H5" s="117"/>
    </row>
    <row r="6" spans="2:10">
      <c r="B6" s="58" t="s">
        <v>33</v>
      </c>
      <c r="C6" s="59">
        <v>797815.40415858792</v>
      </c>
      <c r="D6" s="59">
        <v>477317</v>
      </c>
      <c r="E6" s="59">
        <v>591190</v>
      </c>
      <c r="F6" s="59">
        <v>516606</v>
      </c>
      <c r="G6" s="111">
        <v>-7.6052155801519916E-2</v>
      </c>
      <c r="H6" s="111">
        <v>-0.19261658688408123</v>
      </c>
      <c r="I6" s="131"/>
      <c r="J6" s="131"/>
    </row>
    <row r="7" spans="2:10">
      <c r="B7" s="58" t="s">
        <v>34</v>
      </c>
      <c r="C7" s="59">
        <v>-297862.20498763124</v>
      </c>
      <c r="D7" s="59">
        <v>-178205</v>
      </c>
      <c r="E7" s="59">
        <v>-243151</v>
      </c>
      <c r="F7" s="59">
        <v>-229001</v>
      </c>
      <c r="G7" s="111">
        <v>-0.22181562525927834</v>
      </c>
      <c r="H7" s="111">
        <v>-0.2671015130515606</v>
      </c>
      <c r="I7" s="131"/>
      <c r="J7" s="131"/>
    </row>
    <row r="8" spans="2:10">
      <c r="B8" s="60" t="s">
        <v>35</v>
      </c>
      <c r="C8" s="61">
        <v>499953.1991709568</v>
      </c>
      <c r="D8" s="61">
        <v>299112</v>
      </c>
      <c r="E8" s="61">
        <v>348039</v>
      </c>
      <c r="F8" s="61">
        <v>287605</v>
      </c>
      <c r="G8" s="112">
        <v>4.0009735574833449E-2</v>
      </c>
      <c r="H8" s="112">
        <v>-0.14057907303491846</v>
      </c>
      <c r="I8" s="131"/>
      <c r="J8" s="131"/>
    </row>
    <row r="9" spans="2:10">
      <c r="B9" s="58" t="s">
        <v>36</v>
      </c>
      <c r="C9" s="59">
        <v>150401.14996322794</v>
      </c>
      <c r="D9" s="59">
        <v>89982</v>
      </c>
      <c r="E9" s="59">
        <v>88756</v>
      </c>
      <c r="F9" s="59">
        <v>84605</v>
      </c>
      <c r="G9" s="111">
        <v>6.3554163465516122E-2</v>
      </c>
      <c r="H9" s="111">
        <v>1.3813150660237028E-2</v>
      </c>
      <c r="I9" s="131"/>
      <c r="J9" s="131"/>
    </row>
    <row r="10" spans="2:10">
      <c r="B10" s="58" t="s">
        <v>37</v>
      </c>
      <c r="C10" s="59">
        <v>-56690.847095005687</v>
      </c>
      <c r="D10" s="59">
        <v>-33917</v>
      </c>
      <c r="E10" s="59">
        <v>-32941</v>
      </c>
      <c r="F10" s="59">
        <v>-29674</v>
      </c>
      <c r="G10" s="111">
        <v>0.14298712677765057</v>
      </c>
      <c r="H10" s="111">
        <v>2.9628730153911542E-2</v>
      </c>
      <c r="I10" s="131"/>
      <c r="J10" s="131"/>
    </row>
    <row r="11" spans="2:10">
      <c r="B11" s="60" t="s">
        <v>38</v>
      </c>
      <c r="C11" s="61">
        <v>93710.302868222236</v>
      </c>
      <c r="D11" s="61">
        <v>56065</v>
      </c>
      <c r="E11" s="61">
        <v>55815</v>
      </c>
      <c r="F11" s="61">
        <v>54931</v>
      </c>
      <c r="G11" s="112">
        <v>2.0644080755857441E-2</v>
      </c>
      <c r="H11" s="112">
        <v>4.47908268386632E-3</v>
      </c>
      <c r="I11" s="131"/>
      <c r="J11" s="131"/>
    </row>
    <row r="12" spans="2:10">
      <c r="B12" s="58" t="s">
        <v>106</v>
      </c>
      <c r="C12" s="59">
        <v>41273.316841612628</v>
      </c>
      <c r="D12" s="59">
        <v>24693</v>
      </c>
      <c r="E12" s="59">
        <v>-103583</v>
      </c>
      <c r="F12" s="59">
        <v>55813</v>
      </c>
      <c r="G12" s="111">
        <v>-0.55757619192661201</v>
      </c>
      <c r="H12" s="111" t="s">
        <v>136</v>
      </c>
      <c r="I12" s="131"/>
      <c r="J12" s="131"/>
    </row>
    <row r="13" spans="2:10">
      <c r="B13" s="58" t="s">
        <v>107</v>
      </c>
      <c r="C13" s="59">
        <v>5223.3068128635423</v>
      </c>
      <c r="D13" s="59">
        <v>3125</v>
      </c>
      <c r="E13" s="59">
        <v>133645</v>
      </c>
      <c r="F13" s="59">
        <v>-28198</v>
      </c>
      <c r="G13" s="111">
        <v>-1.110823462656926</v>
      </c>
      <c r="H13" s="111">
        <v>-0.9766171573945901</v>
      </c>
      <c r="I13" s="131"/>
      <c r="J13" s="131"/>
    </row>
    <row r="14" spans="2:10">
      <c r="B14" s="60" t="s">
        <v>39</v>
      </c>
      <c r="C14" s="61">
        <v>46496.62365447617</v>
      </c>
      <c r="D14" s="61">
        <v>27818</v>
      </c>
      <c r="E14" s="61">
        <v>30062</v>
      </c>
      <c r="F14" s="61">
        <v>27615</v>
      </c>
      <c r="G14" s="112">
        <v>7.3510773130545104E-3</v>
      </c>
      <c r="H14" s="112">
        <v>-7.4645732153549305E-2</v>
      </c>
      <c r="I14" s="131"/>
      <c r="J14" s="131"/>
    </row>
    <row r="15" spans="2:10">
      <c r="B15" s="58" t="s">
        <v>40</v>
      </c>
      <c r="C15" s="59">
        <v>6231.1960954736915</v>
      </c>
      <c r="D15" s="59">
        <v>3728</v>
      </c>
      <c r="E15" s="59">
        <v>3485</v>
      </c>
      <c r="F15" s="59">
        <v>4112</v>
      </c>
      <c r="G15" s="111">
        <v>-9.3385214007782102E-2</v>
      </c>
      <c r="H15" s="111">
        <v>6.9727403156384593E-2</v>
      </c>
      <c r="I15" s="131"/>
      <c r="J15" s="131"/>
    </row>
    <row r="16" spans="2:10">
      <c r="B16" s="60" t="s">
        <v>108</v>
      </c>
      <c r="C16" s="61">
        <v>646391.32178912882</v>
      </c>
      <c r="D16" s="61">
        <v>386723</v>
      </c>
      <c r="E16" s="61">
        <v>437401</v>
      </c>
      <c r="F16" s="61">
        <v>374263</v>
      </c>
      <c r="G16" s="112">
        <v>3.3292096734114818E-2</v>
      </c>
      <c r="H16" s="112">
        <v>-0.11586164640684404</v>
      </c>
      <c r="I16" s="131"/>
      <c r="J16" s="131"/>
    </row>
    <row r="17" spans="2:10">
      <c r="B17" s="62" t="s">
        <v>41</v>
      </c>
      <c r="C17" s="61">
        <v>-166084.44206725949</v>
      </c>
      <c r="D17" s="61">
        <v>-99365</v>
      </c>
      <c r="E17" s="61">
        <v>-84036</v>
      </c>
      <c r="F17" s="61">
        <v>-96479</v>
      </c>
      <c r="G17" s="112">
        <v>2.9913245369458608E-2</v>
      </c>
      <c r="H17" s="112">
        <v>0.18240991955828445</v>
      </c>
      <c r="I17" s="131"/>
      <c r="J17" s="131"/>
    </row>
    <row r="18" spans="2:10">
      <c r="B18" s="63" t="s">
        <v>42</v>
      </c>
      <c r="C18" s="61">
        <v>480306.87972186937</v>
      </c>
      <c r="D18" s="61">
        <v>287358</v>
      </c>
      <c r="E18" s="61">
        <v>353365</v>
      </c>
      <c r="F18" s="61">
        <v>277784</v>
      </c>
      <c r="G18" s="112">
        <v>3.4465627969933577E-2</v>
      </c>
      <c r="H18" s="112">
        <v>-0.18679552304274616</v>
      </c>
      <c r="I18" s="131"/>
      <c r="J18" s="131"/>
    </row>
    <row r="19" spans="2:10">
      <c r="B19" s="58" t="s">
        <v>43</v>
      </c>
      <c r="C19" s="59">
        <v>-144586.1469546032</v>
      </c>
      <c r="D19" s="59">
        <v>-86503</v>
      </c>
      <c r="E19" s="59">
        <v>-86849</v>
      </c>
      <c r="F19" s="59">
        <v>-78584</v>
      </c>
      <c r="G19" s="111">
        <v>0.10077114934337783</v>
      </c>
      <c r="H19" s="111">
        <v>-3.9839261246531477E-3</v>
      </c>
      <c r="I19" s="131"/>
      <c r="J19" s="131"/>
    </row>
    <row r="20" spans="2:10">
      <c r="B20" s="58" t="s">
        <v>44</v>
      </c>
      <c r="C20" s="59">
        <v>-87517.550310891223</v>
      </c>
      <c r="D20" s="59">
        <v>-52360</v>
      </c>
      <c r="E20" s="59">
        <v>-51482</v>
      </c>
      <c r="F20" s="59">
        <v>-48545</v>
      </c>
      <c r="G20" s="111">
        <v>7.8586878154289774E-2</v>
      </c>
      <c r="H20" s="111">
        <v>1.7054504487005184E-2</v>
      </c>
      <c r="I20" s="131"/>
      <c r="J20" s="131"/>
    </row>
    <row r="21" spans="2:10">
      <c r="B21" s="58" t="s">
        <v>45</v>
      </c>
      <c r="C21" s="59">
        <v>-7916.0259410309554</v>
      </c>
      <c r="D21" s="59">
        <v>-4736</v>
      </c>
      <c r="E21" s="59">
        <v>-15118</v>
      </c>
      <c r="F21" s="59">
        <v>-15712</v>
      </c>
      <c r="G21" s="111">
        <v>-0.6985743380855397</v>
      </c>
      <c r="H21" s="111">
        <v>-0.68673104908056626</v>
      </c>
      <c r="I21" s="131"/>
      <c r="J21" s="131"/>
    </row>
    <row r="22" spans="2:10">
      <c r="B22" s="60" t="s">
        <v>47</v>
      </c>
      <c r="C22" s="61">
        <v>-240019.72320652538</v>
      </c>
      <c r="D22" s="61">
        <v>-143599</v>
      </c>
      <c r="E22" s="61">
        <v>-153449</v>
      </c>
      <c r="F22" s="61">
        <v>-142841</v>
      </c>
      <c r="G22" s="112">
        <v>5.3065996457599685E-3</v>
      </c>
      <c r="H22" s="112">
        <v>-6.4190708313511369E-2</v>
      </c>
      <c r="I22" s="131"/>
      <c r="J22" s="131"/>
    </row>
    <row r="23" spans="2:10">
      <c r="B23" s="58" t="s">
        <v>46</v>
      </c>
      <c r="C23" s="59">
        <v>-61145.283145015717</v>
      </c>
      <c r="D23" s="59">
        <v>-36582</v>
      </c>
      <c r="E23" s="59">
        <v>-16</v>
      </c>
      <c r="F23" s="59">
        <v>-40</v>
      </c>
      <c r="G23" s="111">
        <v>913.55</v>
      </c>
      <c r="H23" s="111">
        <v>2285.375</v>
      </c>
      <c r="I23" s="131"/>
      <c r="J23" s="131"/>
    </row>
    <row r="24" spans="2:10">
      <c r="B24" s="58" t="s">
        <v>48</v>
      </c>
      <c r="C24" s="59">
        <v>-20328.274386574849</v>
      </c>
      <c r="D24" s="59">
        <v>-12162</v>
      </c>
      <c r="E24" s="59">
        <v>-16067</v>
      </c>
      <c r="F24" s="59">
        <v>-15462</v>
      </c>
      <c r="G24" s="111">
        <v>-0.21342646488164529</v>
      </c>
      <c r="H24" s="111">
        <v>-0.24304475010891891</v>
      </c>
      <c r="I24" s="131"/>
      <c r="J24" s="131"/>
    </row>
    <row r="25" spans="2:10">
      <c r="B25" s="58" t="s">
        <v>49</v>
      </c>
      <c r="C25" s="59">
        <v>-321493.28073811595</v>
      </c>
      <c r="D25" s="59">
        <v>-192343</v>
      </c>
      <c r="E25" s="59">
        <v>-169532</v>
      </c>
      <c r="F25" s="59">
        <v>-158343</v>
      </c>
      <c r="G25" s="111">
        <v>0.21472373265632205</v>
      </c>
      <c r="H25" s="111">
        <v>0.13455276879881084</v>
      </c>
      <c r="I25" s="131"/>
      <c r="J25" s="131"/>
    </row>
    <row r="26" spans="2:10">
      <c r="B26" s="60" t="s">
        <v>50</v>
      </c>
      <c r="C26" s="61">
        <v>158813.59898375341</v>
      </c>
      <c r="D26" s="61">
        <v>95015</v>
      </c>
      <c r="E26" s="61">
        <v>183833</v>
      </c>
      <c r="F26" s="61">
        <v>119441</v>
      </c>
      <c r="G26" s="112">
        <v>-0.20450264147152153</v>
      </c>
      <c r="H26" s="112">
        <v>-0.48314502836813844</v>
      </c>
      <c r="I26" s="131"/>
      <c r="J26" s="131"/>
    </row>
    <row r="27" spans="2:10">
      <c r="B27" s="58" t="s">
        <v>109</v>
      </c>
      <c r="C27" s="59">
        <v>835.72909005816678</v>
      </c>
      <c r="D27" s="59">
        <v>500</v>
      </c>
      <c r="E27" s="59">
        <v>552</v>
      </c>
      <c r="F27" s="59">
        <v>345</v>
      </c>
      <c r="G27" s="111">
        <v>0.44927536231884058</v>
      </c>
      <c r="H27" s="111">
        <v>-9.4202898550724612E-2</v>
      </c>
      <c r="I27" s="131"/>
      <c r="J27" s="131"/>
    </row>
    <row r="28" spans="2:10">
      <c r="B28" s="60" t="s">
        <v>51</v>
      </c>
      <c r="C28" s="61">
        <v>159649.3280738116</v>
      </c>
      <c r="D28" s="61">
        <v>95515</v>
      </c>
      <c r="E28" s="61">
        <v>184385</v>
      </c>
      <c r="F28" s="61">
        <v>119786</v>
      </c>
      <c r="G28" s="112">
        <v>-0.20261967174795048</v>
      </c>
      <c r="H28" s="112">
        <v>-0.48198063833825966</v>
      </c>
      <c r="I28" s="131"/>
      <c r="J28" s="131"/>
    </row>
    <row r="29" spans="2:10">
      <c r="B29" s="58" t="s">
        <v>52</v>
      </c>
      <c r="C29" s="59">
        <v>31659.089389583474</v>
      </c>
      <c r="D29" s="59">
        <v>18941</v>
      </c>
      <c r="E29" s="59">
        <v>-25079</v>
      </c>
      <c r="F29" s="59">
        <v>-18417</v>
      </c>
      <c r="G29" s="111" t="s">
        <v>9</v>
      </c>
      <c r="H29" s="111" t="s">
        <v>9</v>
      </c>
      <c r="I29" s="131"/>
      <c r="J29" s="131"/>
    </row>
    <row r="30" spans="2:10">
      <c r="B30" s="60" t="s">
        <v>110</v>
      </c>
      <c r="C30" s="61">
        <v>191308.41746339508</v>
      </c>
      <c r="D30" s="61">
        <v>114456</v>
      </c>
      <c r="E30" s="61">
        <v>159306</v>
      </c>
      <c r="F30" s="61">
        <v>101369</v>
      </c>
      <c r="G30" s="112">
        <v>0.12910258560309362</v>
      </c>
      <c r="H30" s="112">
        <v>-0.28153365221648907</v>
      </c>
      <c r="I30" s="131"/>
      <c r="J30" s="131"/>
    </row>
    <row r="31" spans="2:10">
      <c r="B31" s="58" t="s">
        <v>53</v>
      </c>
      <c r="C31" s="64">
        <v>0</v>
      </c>
      <c r="D31" s="64">
        <v>0</v>
      </c>
      <c r="E31" s="64">
        <v>0</v>
      </c>
      <c r="F31" s="64">
        <v>0</v>
      </c>
      <c r="G31" s="68"/>
      <c r="H31" s="68"/>
      <c r="I31" s="131"/>
      <c r="J31" s="131"/>
    </row>
    <row r="32" spans="2:10">
      <c r="B32" s="60" t="s">
        <v>54</v>
      </c>
      <c r="C32" s="59"/>
      <c r="D32" s="59">
        <v>0</v>
      </c>
      <c r="E32" s="59">
        <v>0</v>
      </c>
      <c r="F32" s="59">
        <v>0</v>
      </c>
      <c r="G32" s="68"/>
      <c r="H32" s="68"/>
      <c r="I32" s="131"/>
      <c r="J32" s="131"/>
    </row>
    <row r="33" spans="2:10">
      <c r="B33" s="65" t="s">
        <v>55</v>
      </c>
      <c r="C33" s="59">
        <v>7229.0566290031429</v>
      </c>
      <c r="D33" s="59">
        <v>4325</v>
      </c>
      <c r="E33" s="59">
        <v>-310</v>
      </c>
      <c r="F33" s="59">
        <v>196</v>
      </c>
      <c r="G33" s="68">
        <v>21.066326530612244</v>
      </c>
      <c r="H33" s="68" t="s">
        <v>9</v>
      </c>
      <c r="I33" s="131"/>
      <c r="J33" s="131"/>
    </row>
    <row r="34" spans="2:10" ht="15.75" thickBot="1">
      <c r="B34" s="66" t="s">
        <v>56</v>
      </c>
      <c r="C34" s="67">
        <v>184079.36083439193</v>
      </c>
      <c r="D34" s="67">
        <v>110131</v>
      </c>
      <c r="E34" s="67">
        <v>159616</v>
      </c>
      <c r="F34" s="67">
        <v>101173</v>
      </c>
      <c r="G34" s="69">
        <v>8.8541409269271343E-2</v>
      </c>
      <c r="H34" s="69">
        <v>-0.31002531074578987</v>
      </c>
      <c r="I34" s="131"/>
      <c r="J34" s="131"/>
    </row>
    <row r="35" spans="2:10" ht="15.75" thickTop="1"/>
    <row r="36" spans="2:10">
      <c r="C36" s="129"/>
      <c r="D36" s="129"/>
      <c r="E36" s="129"/>
      <c r="F36" s="129"/>
    </row>
  </sheetData>
  <mergeCells count="2">
    <mergeCell ref="D5:F5"/>
    <mergeCell ref="G5:H5"/>
  </mergeCells>
  <pageMargins left="0.7" right="0.7" top="0.75" bottom="0.75" header="0.3" footer="0.3"/>
  <pageSetup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83"/>
  <sheetViews>
    <sheetView showGridLines="0" topLeftCell="A23" zoomScaleNormal="100" zoomScaleSheetLayoutView="110" workbookViewId="0">
      <selection activeCell="B41" sqref="B41:G83"/>
    </sheetView>
  </sheetViews>
  <sheetFormatPr baseColWidth="10" defaultRowHeight="15"/>
  <cols>
    <col min="1" max="1" width="1.42578125" customWidth="1"/>
    <col min="2" max="2" width="42.140625" customWidth="1"/>
  </cols>
  <sheetData>
    <row r="3" spans="2:7">
      <c r="B3" s="4"/>
      <c r="C3" s="5">
        <v>41518</v>
      </c>
      <c r="D3" s="5">
        <v>41609</v>
      </c>
      <c r="E3" s="5">
        <v>41699</v>
      </c>
      <c r="F3" s="5">
        <v>41791</v>
      </c>
      <c r="G3" s="5">
        <v>41883</v>
      </c>
    </row>
    <row r="4" spans="2:7">
      <c r="B4" s="4" t="s">
        <v>57</v>
      </c>
      <c r="C4" s="7"/>
      <c r="D4" s="7"/>
      <c r="E4" s="7"/>
      <c r="F4" s="7"/>
      <c r="G4" s="7"/>
    </row>
    <row r="5" spans="2:7">
      <c r="B5" s="4" t="s">
        <v>58</v>
      </c>
      <c r="C5" s="7"/>
      <c r="D5" s="7"/>
      <c r="E5" s="7"/>
      <c r="F5" s="7"/>
      <c r="G5" s="7"/>
    </row>
    <row r="6" spans="2:7">
      <c r="B6" s="8" t="s">
        <v>59</v>
      </c>
      <c r="C6" s="39">
        <v>3423558</v>
      </c>
      <c r="D6" s="39">
        <v>3607248</v>
      </c>
      <c r="E6" s="39">
        <v>3696198</v>
      </c>
      <c r="F6" s="39">
        <v>3736553</v>
      </c>
      <c r="G6" s="39">
        <v>3818635</v>
      </c>
    </row>
    <row r="7" spans="2:7">
      <c r="B7" s="9" t="s">
        <v>111</v>
      </c>
      <c r="C7" s="39">
        <v>5465600</v>
      </c>
      <c r="D7" s="39">
        <v>5625810</v>
      </c>
      <c r="E7" s="39">
        <v>5841152</v>
      </c>
      <c r="F7" s="39">
        <v>6095929</v>
      </c>
      <c r="G7" s="39">
        <v>6299766</v>
      </c>
    </row>
    <row r="8" spans="2:7">
      <c r="B8" s="9" t="s">
        <v>60</v>
      </c>
      <c r="C8" s="39">
        <v>11434106</v>
      </c>
      <c r="D8" s="39">
        <v>11702254</v>
      </c>
      <c r="E8" s="39">
        <v>11918520</v>
      </c>
      <c r="F8" s="39">
        <v>11951802</v>
      </c>
      <c r="G8" s="39">
        <v>12146496</v>
      </c>
    </row>
    <row r="9" spans="2:7">
      <c r="B9" s="4" t="s">
        <v>61</v>
      </c>
      <c r="C9" s="40">
        <v>20323264</v>
      </c>
      <c r="D9" s="40">
        <v>20935312</v>
      </c>
      <c r="E9" s="40">
        <v>21455870</v>
      </c>
      <c r="F9" s="40">
        <v>21784284</v>
      </c>
      <c r="G9" s="40">
        <v>22264897</v>
      </c>
    </row>
    <row r="10" spans="2:7">
      <c r="B10" s="8" t="s">
        <v>62</v>
      </c>
      <c r="C10" s="39">
        <v>-586416</v>
      </c>
      <c r="D10" s="39">
        <v>-608291</v>
      </c>
      <c r="E10" s="39">
        <v>-626452</v>
      </c>
      <c r="F10" s="39">
        <v>-642633</v>
      </c>
      <c r="G10" s="39">
        <v>-673620</v>
      </c>
    </row>
    <row r="11" spans="2:7">
      <c r="B11" s="4" t="s">
        <v>63</v>
      </c>
      <c r="C11" s="40">
        <v>19736848</v>
      </c>
      <c r="D11" s="40">
        <v>20327021</v>
      </c>
      <c r="E11" s="40">
        <v>20829418</v>
      </c>
      <c r="F11" s="40">
        <v>21141651</v>
      </c>
      <c r="G11" s="40">
        <v>21591277</v>
      </c>
    </row>
    <row r="12" spans="2:7">
      <c r="B12" s="4"/>
      <c r="C12" s="40"/>
      <c r="D12" s="40"/>
      <c r="E12" s="40"/>
      <c r="F12" s="40"/>
      <c r="G12" s="40"/>
    </row>
    <row r="13" spans="2:7">
      <c r="B13" s="4" t="s">
        <v>112</v>
      </c>
      <c r="C13" s="41"/>
      <c r="D13" s="41"/>
      <c r="E13" s="41"/>
      <c r="F13" s="41"/>
      <c r="G13" s="41"/>
    </row>
    <row r="14" spans="2:7">
      <c r="B14" s="11" t="s">
        <v>113</v>
      </c>
      <c r="C14" s="42">
        <v>5257128</v>
      </c>
      <c r="D14" s="42">
        <v>5620763</v>
      </c>
      <c r="E14" s="42">
        <v>5610373</v>
      </c>
      <c r="F14" s="42">
        <v>5664560</v>
      </c>
      <c r="G14" s="42">
        <v>5724921</v>
      </c>
    </row>
    <row r="15" spans="2:7">
      <c r="B15" s="11" t="s">
        <v>114</v>
      </c>
      <c r="C15" s="42">
        <v>9690368</v>
      </c>
      <c r="D15" s="42">
        <v>9675272</v>
      </c>
      <c r="E15" s="42">
        <v>9640601</v>
      </c>
      <c r="F15" s="42">
        <v>9310661</v>
      </c>
      <c r="G15" s="42">
        <v>10531006</v>
      </c>
    </row>
    <row r="16" spans="2:7">
      <c r="B16" s="10" t="s">
        <v>64</v>
      </c>
      <c r="C16" s="38">
        <v>14947496</v>
      </c>
      <c r="D16" s="38">
        <v>15296035</v>
      </c>
      <c r="E16" s="38">
        <v>15250974</v>
      </c>
      <c r="F16" s="38">
        <v>14975221</v>
      </c>
      <c r="G16" s="38">
        <v>16255927</v>
      </c>
    </row>
    <row r="17" spans="2:7">
      <c r="B17" s="10" t="s">
        <v>124</v>
      </c>
      <c r="C17" s="43">
        <v>0.99399016397127649</v>
      </c>
      <c r="D17" s="43">
        <v>1.000880424240661</v>
      </c>
      <c r="E17" s="43">
        <v>1.0238505422670054</v>
      </c>
      <c r="F17" s="43">
        <v>1.0476209332737059</v>
      </c>
      <c r="G17" s="43">
        <v>0.98211138620393656</v>
      </c>
    </row>
    <row r="18" spans="2:7">
      <c r="B18" s="10"/>
      <c r="C18" s="6"/>
      <c r="D18" s="6"/>
      <c r="E18" s="6"/>
      <c r="F18" s="6"/>
      <c r="G18" s="6"/>
    </row>
    <row r="19" spans="2:7">
      <c r="B19" s="10" t="s">
        <v>65</v>
      </c>
      <c r="C19" s="6"/>
      <c r="D19" s="6"/>
      <c r="E19" s="6"/>
      <c r="F19" s="6"/>
      <c r="G19" s="6"/>
    </row>
    <row r="20" spans="2:7">
      <c r="B20" s="11" t="s">
        <v>66</v>
      </c>
      <c r="C20" s="42">
        <v>21799669</v>
      </c>
      <c r="D20" s="42">
        <v>22470077</v>
      </c>
      <c r="E20" s="42">
        <v>23121712</v>
      </c>
      <c r="F20" s="42">
        <v>23226246</v>
      </c>
      <c r="G20" s="42">
        <v>23787024</v>
      </c>
    </row>
    <row r="21" spans="2:7">
      <c r="B21" s="11" t="s">
        <v>67</v>
      </c>
      <c r="C21" s="42">
        <v>20047191</v>
      </c>
      <c r="D21" s="42">
        <v>20599268</v>
      </c>
      <c r="E21" s="42">
        <v>21241689</v>
      </c>
      <c r="F21" s="42">
        <v>21661513</v>
      </c>
      <c r="G21" s="42">
        <v>22090451</v>
      </c>
    </row>
    <row r="22" spans="2:7">
      <c r="B22" s="11" t="s">
        <v>68</v>
      </c>
      <c r="C22" s="42">
        <v>26112158</v>
      </c>
      <c r="D22" s="42">
        <v>26643136</v>
      </c>
      <c r="E22" s="42">
        <v>27884085</v>
      </c>
      <c r="F22" s="42">
        <v>27989256</v>
      </c>
      <c r="G22" s="42">
        <v>28911456</v>
      </c>
    </row>
    <row r="23" spans="2:7">
      <c r="B23" s="11" t="s">
        <v>69</v>
      </c>
      <c r="C23" s="42">
        <v>5173559</v>
      </c>
      <c r="D23" s="42">
        <v>5300996</v>
      </c>
      <c r="E23" s="42">
        <v>5542214</v>
      </c>
      <c r="F23" s="42">
        <v>5767539</v>
      </c>
      <c r="G23" s="42">
        <v>5693382</v>
      </c>
    </row>
    <row r="24" spans="2:7">
      <c r="B24" s="11" t="s">
        <v>70</v>
      </c>
      <c r="C24" s="42">
        <v>2175459</v>
      </c>
      <c r="D24" s="42">
        <v>2263385</v>
      </c>
      <c r="E24" s="42">
        <v>2376656</v>
      </c>
      <c r="F24" s="42">
        <v>2391833</v>
      </c>
      <c r="G24" s="42">
        <v>2449630</v>
      </c>
    </row>
    <row r="25" spans="2:7">
      <c r="B25" s="11" t="s">
        <v>71</v>
      </c>
      <c r="C25" s="42">
        <v>7349018</v>
      </c>
      <c r="D25" s="42">
        <v>7564381</v>
      </c>
      <c r="E25" s="42">
        <v>7918870</v>
      </c>
      <c r="F25" s="42">
        <v>8159372</v>
      </c>
      <c r="G25" s="42">
        <v>8143011</v>
      </c>
    </row>
    <row r="26" spans="2:7">
      <c r="B26" s="11"/>
      <c r="C26" s="6"/>
      <c r="D26" s="6"/>
      <c r="E26" s="6"/>
      <c r="F26" s="6"/>
      <c r="G26" s="6"/>
    </row>
    <row r="27" spans="2:7">
      <c r="B27" s="10" t="s">
        <v>72</v>
      </c>
      <c r="C27" s="6"/>
      <c r="D27" s="6"/>
      <c r="E27" s="6"/>
      <c r="F27" s="6"/>
      <c r="G27" s="6"/>
    </row>
    <row r="28" spans="2:7">
      <c r="B28" s="11" t="s">
        <v>73</v>
      </c>
      <c r="C28" s="42">
        <v>21334180.0203018</v>
      </c>
      <c r="D28" s="42">
        <v>21948981.6292664</v>
      </c>
      <c r="E28" s="42">
        <v>22649033.014222819</v>
      </c>
      <c r="F28" s="42">
        <v>22634231.7594865</v>
      </c>
      <c r="G28" s="42">
        <v>23474373</v>
      </c>
    </row>
    <row r="29" spans="2:7">
      <c r="B29" s="11" t="s">
        <v>74</v>
      </c>
      <c r="C29" s="42">
        <v>2213114</v>
      </c>
      <c r="D29" s="42">
        <v>2325678</v>
      </c>
      <c r="E29" s="42">
        <v>2424863</v>
      </c>
      <c r="F29" s="42">
        <v>2416870</v>
      </c>
      <c r="G29" s="42">
        <v>2482733</v>
      </c>
    </row>
    <row r="30" spans="2:7">
      <c r="B30" s="11" t="s">
        <v>75</v>
      </c>
      <c r="C30" s="42">
        <v>564190.93449700018</v>
      </c>
      <c r="D30" s="42">
        <v>708063.67660820019</v>
      </c>
      <c r="E30" s="42">
        <v>715010.09559880011</v>
      </c>
      <c r="F30" s="42">
        <v>726457.32983390009</v>
      </c>
      <c r="G30" s="42">
        <v>732794.1210425999</v>
      </c>
    </row>
    <row r="31" spans="2:7">
      <c r="B31" s="11" t="s">
        <v>76</v>
      </c>
      <c r="C31" s="42">
        <v>2777305.218357</v>
      </c>
      <c r="D31" s="42">
        <v>3033741.4710132</v>
      </c>
      <c r="E31" s="42">
        <v>3139873.3982658</v>
      </c>
      <c r="F31" s="42">
        <v>3143327.4975489001</v>
      </c>
      <c r="G31" s="42">
        <v>3215527.0248836</v>
      </c>
    </row>
    <row r="32" spans="2:7">
      <c r="B32" s="11" t="s">
        <v>77</v>
      </c>
      <c r="C32" s="44">
        <v>0.10373560164459007</v>
      </c>
      <c r="D32" s="44">
        <v>0.10595835557577671</v>
      </c>
      <c r="E32" s="44">
        <v>0.10706253986548869</v>
      </c>
      <c r="F32" s="44">
        <v>0.10677941384014666</v>
      </c>
      <c r="G32" s="44">
        <v>0.10576354904133116</v>
      </c>
    </row>
    <row r="33" spans="2:7">
      <c r="B33" s="11" t="s">
        <v>78</v>
      </c>
      <c r="C33" s="44">
        <v>0.13018102152954145</v>
      </c>
      <c r="D33" s="44">
        <v>0.13821786915927164</v>
      </c>
      <c r="E33" s="44">
        <v>0.13863167563463158</v>
      </c>
      <c r="F33" s="44">
        <v>0.1388749364657125</v>
      </c>
      <c r="G33" s="44">
        <v>0.13698031572062011</v>
      </c>
    </row>
    <row r="34" spans="2:7">
      <c r="B34" s="11"/>
      <c r="C34" s="6"/>
      <c r="D34" s="6"/>
      <c r="E34" s="6"/>
      <c r="F34" s="6"/>
      <c r="G34" s="6"/>
    </row>
    <row r="35" spans="2:7">
      <c r="B35" s="10" t="s">
        <v>79</v>
      </c>
      <c r="C35" s="6"/>
      <c r="D35" s="6"/>
      <c r="E35" s="6"/>
      <c r="F35" s="6"/>
      <c r="G35" s="6"/>
    </row>
    <row r="36" spans="2:7">
      <c r="B36" s="11" t="s">
        <v>80</v>
      </c>
      <c r="C36" s="44">
        <v>5.2772360901443043E-2</v>
      </c>
      <c r="D36" s="44">
        <v>5.2337871383351289E-2</v>
      </c>
      <c r="E36" s="44">
        <v>5.4233527344341975E-2</v>
      </c>
      <c r="F36" s="44">
        <v>5.9938915656021212E-2</v>
      </c>
      <c r="G36" s="44">
        <v>5.0298347536034772E-2</v>
      </c>
    </row>
    <row r="37" spans="2:7">
      <c r="B37" s="12" t="s">
        <v>125</v>
      </c>
      <c r="C37" s="44">
        <v>0.39810647127516369</v>
      </c>
      <c r="D37" s="44">
        <v>0.38167532839546592</v>
      </c>
      <c r="E37" s="44">
        <v>0.35558341518895725</v>
      </c>
      <c r="F37" s="44">
        <v>0.36419799968670935</v>
      </c>
      <c r="G37" s="44">
        <v>0.3833794762401852</v>
      </c>
    </row>
    <row r="38" spans="2:7">
      <c r="B38" s="12" t="s">
        <v>81</v>
      </c>
      <c r="C38" s="44">
        <v>0.23732282357131201</v>
      </c>
      <c r="D38" s="44">
        <v>0.23591356629530019</v>
      </c>
      <c r="E38" s="44">
        <v>0.23969738918986622</v>
      </c>
      <c r="F38" s="44">
        <v>0.24831989637929436</v>
      </c>
      <c r="G38" s="44">
        <v>0.23934822615893439</v>
      </c>
    </row>
    <row r="39" spans="2:7">
      <c r="B39" s="12" t="s">
        <v>82</v>
      </c>
      <c r="C39" s="44">
        <v>0.18602602944941735</v>
      </c>
      <c r="D39" s="44">
        <v>0.30747221528816354</v>
      </c>
      <c r="E39" s="44">
        <v>0.23872701812967465</v>
      </c>
      <c r="F39" s="44">
        <v>0.26693502430980759</v>
      </c>
      <c r="G39" s="44">
        <v>0.17983287271955356</v>
      </c>
    </row>
    <row r="40" spans="2:7">
      <c r="B40" s="12" t="s">
        <v>83</v>
      </c>
      <c r="C40" s="44">
        <v>1.5498221173447251E-2</v>
      </c>
      <c r="D40" s="44">
        <v>2.6120348595600758E-2</v>
      </c>
      <c r="E40" s="44">
        <v>2.034752081698216E-2</v>
      </c>
      <c r="F40" s="44">
        <v>2.2811038635682207E-2</v>
      </c>
      <c r="G40" s="44">
        <v>1.5237005012822599E-2</v>
      </c>
    </row>
    <row r="41" spans="2:7">
      <c r="B41" s="11"/>
      <c r="C41" s="5">
        <v>41518</v>
      </c>
      <c r="D41" s="5">
        <v>41609</v>
      </c>
      <c r="E41" s="5">
        <v>41699</v>
      </c>
      <c r="F41" s="5">
        <v>41791</v>
      </c>
      <c r="G41" s="5">
        <v>41883</v>
      </c>
    </row>
    <row r="42" spans="2:7">
      <c r="B42" s="10" t="s">
        <v>84</v>
      </c>
      <c r="C42" s="6"/>
      <c r="D42" s="6"/>
      <c r="E42" s="6"/>
      <c r="F42" s="6"/>
      <c r="G42" s="6"/>
    </row>
    <row r="43" spans="2:7">
      <c r="B43" s="11" t="s">
        <v>144</v>
      </c>
      <c r="C43" s="42">
        <v>1470752</v>
      </c>
      <c r="D43" s="42">
        <v>1477701</v>
      </c>
      <c r="E43" s="42">
        <v>1487982</v>
      </c>
      <c r="F43" s="42">
        <v>1537089</v>
      </c>
      <c r="G43" s="42">
        <v>1585208</v>
      </c>
    </row>
    <row r="44" spans="2:7">
      <c r="B44" s="11" t="s">
        <v>150</v>
      </c>
      <c r="C44" s="42">
        <v>618419</v>
      </c>
      <c r="D44" s="42">
        <v>613301</v>
      </c>
      <c r="E44" s="42">
        <v>585477</v>
      </c>
      <c r="F44" s="42">
        <v>628124</v>
      </c>
      <c r="G44" s="42">
        <v>646814</v>
      </c>
    </row>
    <row r="45" spans="2:7">
      <c r="B45" s="11" t="s">
        <v>151</v>
      </c>
      <c r="C45" s="42">
        <v>369208</v>
      </c>
      <c r="D45" s="42">
        <v>356203</v>
      </c>
      <c r="E45" s="42">
        <v>354195</v>
      </c>
      <c r="F45" s="42">
        <v>384998</v>
      </c>
      <c r="G45" s="42">
        <v>399594</v>
      </c>
    </row>
    <row r="46" spans="2:7">
      <c r="B46" s="11" t="s">
        <v>152</v>
      </c>
      <c r="C46" s="42">
        <v>586416</v>
      </c>
      <c r="D46" s="42">
        <v>608291</v>
      </c>
      <c r="E46" s="42">
        <v>626452</v>
      </c>
      <c r="F46" s="42">
        <v>642633</v>
      </c>
      <c r="G46" s="42">
        <v>673620</v>
      </c>
    </row>
    <row r="47" spans="2:7">
      <c r="B47" s="11" t="s">
        <v>85</v>
      </c>
      <c r="C47" s="70">
        <v>3.0429118078670828E-2</v>
      </c>
      <c r="D47" s="70">
        <v>2.9295049436091517E-2</v>
      </c>
      <c r="E47" s="70">
        <v>2.7287497547291255E-2</v>
      </c>
      <c r="F47" s="70">
        <v>2.883381432228849E-2</v>
      </c>
      <c r="G47" s="70">
        <v>2.9050841780224719E-2</v>
      </c>
    </row>
    <row r="48" spans="2:7">
      <c r="B48" s="12" t="s">
        <v>115</v>
      </c>
      <c r="C48" s="70">
        <v>1.8166766913031294E-2</v>
      </c>
      <c r="D48" s="70">
        <v>1.7014458633336824E-2</v>
      </c>
      <c r="E48" s="70">
        <v>1.6508069819587832E-2</v>
      </c>
      <c r="F48" s="70">
        <v>1.7673199633276907E-2</v>
      </c>
      <c r="G48" s="70">
        <v>1.7947264701022422E-2</v>
      </c>
    </row>
    <row r="49" spans="2:7">
      <c r="B49" s="12" t="s">
        <v>86</v>
      </c>
      <c r="C49" s="44">
        <v>0.94825029632013247</v>
      </c>
      <c r="D49" s="44">
        <v>0.99183109109556322</v>
      </c>
      <c r="E49" s="44">
        <v>1.0699856698042793</v>
      </c>
      <c r="F49" s="44">
        <v>1.0230989422470722</v>
      </c>
      <c r="G49" s="44">
        <v>1.0414431351207611</v>
      </c>
    </row>
    <row r="50" spans="2:7">
      <c r="B50" s="12" t="s">
        <v>116</v>
      </c>
      <c r="C50" s="44">
        <v>1.5883079456566489</v>
      </c>
      <c r="D50" s="44">
        <v>1.7077088064951726</v>
      </c>
      <c r="E50" s="44">
        <v>1.7686641539265093</v>
      </c>
      <c r="F50" s="44">
        <v>1.6691852944690622</v>
      </c>
      <c r="G50" s="44">
        <v>1.6857610474631752</v>
      </c>
    </row>
    <row r="51" spans="2:7">
      <c r="B51" s="11" t="s">
        <v>153</v>
      </c>
      <c r="C51" s="70">
        <v>2.8854420234859911E-2</v>
      </c>
      <c r="D51" s="70">
        <v>2.9055740845897113E-2</v>
      </c>
      <c r="E51" s="70">
        <v>2.919723134042106E-2</v>
      </c>
      <c r="F51" s="70">
        <v>2.9499844934081837E-2</v>
      </c>
      <c r="G51" s="70">
        <v>3.0254799741494424E-2</v>
      </c>
    </row>
    <row r="52" spans="2:7">
      <c r="B52" s="71" t="s">
        <v>126</v>
      </c>
      <c r="C52" s="70">
        <v>1.9250378011193413E-2</v>
      </c>
      <c r="D52" s="70">
        <v>1.7095558722091984E-2</v>
      </c>
      <c r="E52" s="70">
        <v>1.5297089023784526E-2</v>
      </c>
      <c r="F52" s="70">
        <v>1.5518029783030735E-2</v>
      </c>
      <c r="G52" s="70">
        <v>1.7992389765971617E-2</v>
      </c>
    </row>
    <row r="53" spans="2:7">
      <c r="B53" s="9"/>
      <c r="C53" s="6"/>
      <c r="D53" s="6"/>
      <c r="E53" s="6"/>
      <c r="F53" s="6"/>
      <c r="G53" s="6"/>
    </row>
    <row r="54" spans="2:7">
      <c r="B54" s="10" t="s">
        <v>87</v>
      </c>
      <c r="C54" s="6"/>
      <c r="D54" s="6"/>
      <c r="E54" s="6"/>
      <c r="F54" s="6"/>
      <c r="G54" s="6"/>
    </row>
    <row r="55" spans="2:7">
      <c r="B55" s="11" t="s">
        <v>88</v>
      </c>
      <c r="C55" s="45">
        <v>488</v>
      </c>
      <c r="D55" s="45">
        <v>493</v>
      </c>
      <c r="E55" s="45">
        <v>484</v>
      </c>
      <c r="F55" s="45">
        <v>479</v>
      </c>
      <c r="G55" s="45">
        <v>475</v>
      </c>
    </row>
    <row r="56" spans="2:7">
      <c r="B56" s="11" t="s">
        <v>89</v>
      </c>
      <c r="C56" s="45">
        <v>1915</v>
      </c>
      <c r="D56" s="45">
        <v>1860</v>
      </c>
      <c r="E56" s="45">
        <v>1860</v>
      </c>
      <c r="F56" s="45">
        <v>1753</v>
      </c>
      <c r="G56" s="45">
        <v>1692</v>
      </c>
    </row>
    <row r="57" spans="2:7">
      <c r="B57" s="11" t="s">
        <v>90</v>
      </c>
      <c r="C57" s="46">
        <v>11626</v>
      </c>
      <c r="D57" s="46">
        <v>11516</v>
      </c>
      <c r="E57" s="46">
        <v>11455</v>
      </c>
      <c r="F57" s="46">
        <v>11381</v>
      </c>
      <c r="G57" s="46">
        <v>11493</v>
      </c>
    </row>
    <row r="58" spans="2:7">
      <c r="B58" s="11"/>
      <c r="C58" s="41"/>
      <c r="D58" s="41"/>
      <c r="E58" s="41"/>
      <c r="F58" s="41"/>
      <c r="G58" s="41"/>
    </row>
    <row r="59" spans="2:7">
      <c r="B59" s="10" t="s">
        <v>91</v>
      </c>
      <c r="C59" s="6"/>
      <c r="D59" s="6"/>
      <c r="E59" s="6"/>
      <c r="F59" s="6"/>
      <c r="G59" s="6"/>
    </row>
    <row r="60" spans="2:7">
      <c r="B60" s="11" t="s">
        <v>92</v>
      </c>
      <c r="C60" s="47">
        <v>0.53688023055309231</v>
      </c>
      <c r="D60" s="47">
        <v>0.92324529540577149</v>
      </c>
      <c r="E60" s="47">
        <v>0.7526978792992427</v>
      </c>
      <c r="F60" s="47">
        <v>0.84701130617815412</v>
      </c>
      <c r="G60" s="47">
        <v>0.58441636277507447</v>
      </c>
    </row>
    <row r="61" spans="2:7">
      <c r="B61" s="11" t="s">
        <v>93</v>
      </c>
      <c r="C61" s="72">
        <v>0.42696799455481821</v>
      </c>
      <c r="D61" s="72">
        <v>0.7050903432150385</v>
      </c>
      <c r="E61" s="72">
        <v>0.54688963674949065</v>
      </c>
      <c r="F61" s="72">
        <v>0.61533694600665023</v>
      </c>
      <c r="G61" s="72">
        <v>0.38853595903006649</v>
      </c>
    </row>
    <row r="62" spans="2:7">
      <c r="B62" s="11" t="s">
        <v>94</v>
      </c>
      <c r="C62" s="6">
        <v>32.94</v>
      </c>
      <c r="D62" s="6">
        <v>30.46</v>
      </c>
      <c r="E62" s="6">
        <v>32.1</v>
      </c>
      <c r="F62" s="6">
        <v>36.49</v>
      </c>
      <c r="G62" s="6">
        <v>33.369999999999997</v>
      </c>
    </row>
    <row r="63" spans="2:7">
      <c r="B63" s="11" t="s">
        <v>95</v>
      </c>
      <c r="C63" s="6">
        <v>26.29</v>
      </c>
      <c r="D63" s="6">
        <v>23.57</v>
      </c>
      <c r="E63" s="6">
        <v>23.44</v>
      </c>
      <c r="F63" s="6">
        <v>26.45</v>
      </c>
      <c r="G63" s="6">
        <v>22.09</v>
      </c>
    </row>
    <row r="64" spans="2:7">
      <c r="B64" s="11" t="s">
        <v>96</v>
      </c>
      <c r="C64" s="42">
        <v>12385.621683535652</v>
      </c>
      <c r="D64" s="42">
        <v>11104.188021336451</v>
      </c>
      <c r="E64" s="42">
        <v>11042.943030128401</v>
      </c>
      <c r="F64" s="42">
        <v>12461.000134253251</v>
      </c>
      <c r="G64" s="42">
        <v>10406.937352198651</v>
      </c>
    </row>
    <row r="65" spans="2:7">
      <c r="B65" s="11" t="s">
        <v>117</v>
      </c>
      <c r="C65" s="48">
        <v>188446.12679400001</v>
      </c>
      <c r="D65" s="48">
        <v>188446.12679400001</v>
      </c>
      <c r="E65" s="48">
        <v>188446.12679400001</v>
      </c>
      <c r="F65" s="48">
        <v>188446.12679400001</v>
      </c>
      <c r="G65" s="48">
        <v>188446.12679400001</v>
      </c>
    </row>
    <row r="66" spans="2:7">
      <c r="B66" s="11" t="s">
        <v>154</v>
      </c>
      <c r="C66" s="49">
        <v>471.11531698500005</v>
      </c>
      <c r="D66" s="49">
        <v>471.11531698500005</v>
      </c>
      <c r="E66" s="49">
        <v>471.11531698500005</v>
      </c>
      <c r="F66" s="49">
        <v>471.11531698500005</v>
      </c>
      <c r="G66" s="49">
        <v>471.11531698500005</v>
      </c>
    </row>
    <row r="67" spans="2:7">
      <c r="B67" s="11"/>
      <c r="C67" s="6"/>
      <c r="D67" s="6"/>
      <c r="E67" s="6"/>
      <c r="F67" s="6"/>
      <c r="G67" s="6"/>
    </row>
    <row r="68" spans="2:7">
      <c r="B68" s="10" t="s">
        <v>97</v>
      </c>
      <c r="C68" s="6"/>
      <c r="D68" s="6"/>
      <c r="E68" s="6"/>
      <c r="F68" s="6"/>
      <c r="G68" s="6"/>
    </row>
    <row r="69" spans="2:7">
      <c r="B69" s="11" t="s">
        <v>155</v>
      </c>
      <c r="C69" s="41">
        <v>1.04E-2</v>
      </c>
      <c r="D69" s="41">
        <v>9.4999999999999998E-3</v>
      </c>
      <c r="E69" s="41">
        <v>1.2800000000000001E-2</v>
      </c>
      <c r="F69" s="41">
        <v>1.7600000000000001E-2</v>
      </c>
      <c r="G69" s="41">
        <v>6.0000000000000001E-3</v>
      </c>
    </row>
    <row r="70" spans="2:7">
      <c r="B70" s="9" t="s">
        <v>98</v>
      </c>
      <c r="C70" s="41">
        <v>0.05</v>
      </c>
      <c r="D70" s="41">
        <v>4.4999999999999998E-2</v>
      </c>
      <c r="E70" s="41">
        <v>0.04</v>
      </c>
      <c r="F70" s="41">
        <v>0.04</v>
      </c>
      <c r="G70" s="41">
        <v>3.2500000000000001E-2</v>
      </c>
    </row>
    <row r="71" spans="2:7">
      <c r="B71" s="9" t="s">
        <v>99</v>
      </c>
      <c r="C71" s="41">
        <v>2.2499999999999999E-2</v>
      </c>
      <c r="D71" s="41">
        <v>2.1700000000000001E-2</v>
      </c>
      <c r="E71" s="41">
        <v>2.036E-2</v>
      </c>
      <c r="F71" s="41">
        <v>1.8599999999999998E-2</v>
      </c>
      <c r="G71" s="41">
        <v>1.49E-2</v>
      </c>
    </row>
    <row r="72" spans="2:7">
      <c r="B72" s="9" t="s">
        <v>100</v>
      </c>
      <c r="C72" s="41">
        <v>5.2699999999999997E-2</v>
      </c>
      <c r="D72" s="41">
        <v>5.04E-2</v>
      </c>
      <c r="E72" s="41">
        <v>4.9119999999999997E-2</v>
      </c>
      <c r="F72" s="41">
        <v>4.8399999999999999E-2</v>
      </c>
      <c r="G72" s="41">
        <v>4.4499999999999998E-2</v>
      </c>
    </row>
    <row r="73" spans="2:7">
      <c r="B73" s="11" t="s">
        <v>101</v>
      </c>
      <c r="C73" s="6">
        <v>502.97</v>
      </c>
      <c r="D73" s="6">
        <v>523.76</v>
      </c>
      <c r="E73" s="6">
        <v>550.53</v>
      </c>
      <c r="F73" s="6">
        <v>550.6</v>
      </c>
      <c r="G73" s="73">
        <v>601.66</v>
      </c>
    </row>
    <row r="74" spans="2:7">
      <c r="B74" s="9"/>
      <c r="C74" s="7"/>
      <c r="D74" s="7"/>
      <c r="E74" s="7"/>
      <c r="F74" s="7"/>
      <c r="G74" s="7"/>
    </row>
    <row r="75" spans="2:7">
      <c r="B75" s="50" t="s">
        <v>118</v>
      </c>
      <c r="C75" s="13"/>
      <c r="D75" s="13"/>
      <c r="E75" s="13"/>
      <c r="F75" s="13"/>
      <c r="G75" s="13"/>
    </row>
    <row r="76" spans="2:7">
      <c r="B76" s="51" t="s">
        <v>119</v>
      </c>
      <c r="C76" s="13"/>
      <c r="D76" s="13"/>
      <c r="E76" s="13"/>
      <c r="F76" s="13"/>
      <c r="G76" s="13"/>
    </row>
    <row r="77" spans="2:7">
      <c r="B77" s="51" t="s">
        <v>143</v>
      </c>
      <c r="C77" s="13"/>
      <c r="D77" s="13"/>
      <c r="E77" s="13"/>
      <c r="F77" s="13"/>
      <c r="G77" s="13"/>
    </row>
    <row r="78" spans="2:7">
      <c r="B78" s="51" t="s">
        <v>120</v>
      </c>
      <c r="C78" s="13"/>
      <c r="D78" s="13"/>
      <c r="E78" s="13"/>
      <c r="F78" s="13"/>
      <c r="G78" s="13"/>
    </row>
    <row r="79" spans="2:7" ht="99">
      <c r="B79" s="113" t="s">
        <v>145</v>
      </c>
      <c r="C79" s="7"/>
      <c r="D79" s="7"/>
      <c r="E79" s="7"/>
      <c r="F79" s="7"/>
      <c r="G79" s="7"/>
    </row>
    <row r="80" spans="2:7">
      <c r="B80" s="50" t="s">
        <v>146</v>
      </c>
      <c r="C80" s="7"/>
      <c r="D80" s="7"/>
      <c r="E80" s="7"/>
      <c r="F80" s="7"/>
      <c r="G80" s="7"/>
    </row>
    <row r="81" spans="2:7">
      <c r="B81" s="50" t="s">
        <v>147</v>
      </c>
      <c r="C81" s="7"/>
      <c r="D81" s="7"/>
      <c r="E81" s="7"/>
      <c r="F81" s="7"/>
      <c r="G81" s="7"/>
    </row>
    <row r="82" spans="2:7">
      <c r="B82" s="51" t="s">
        <v>148</v>
      </c>
      <c r="C82" s="7"/>
      <c r="D82" s="7"/>
      <c r="E82" s="7"/>
      <c r="F82" s="7"/>
      <c r="G82" s="7"/>
    </row>
    <row r="83" spans="2:7">
      <c r="B83" s="51" t="s">
        <v>149</v>
      </c>
    </row>
  </sheetData>
  <pageMargins left="0.7" right="0.7" top="0.75" bottom="0.75" header="0.3" footer="0.3"/>
  <pageSetup scale="79" orientation="portrait" r:id="rId1"/>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Balance sheet</vt:lpstr>
      <vt:lpstr>YTD Income statement</vt:lpstr>
      <vt:lpstr>Quarterly income statatements</vt:lpstr>
      <vt:lpstr>Annex</vt:lpstr>
    </vt:vector>
  </TitlesOfParts>
  <Company>Banco Santander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BSCH</dc:creator>
  <cp:lastModifiedBy>BSCH</cp:lastModifiedBy>
  <cp:lastPrinted>2014-11-03T22:40:20Z</cp:lastPrinted>
  <dcterms:created xsi:type="dcterms:W3CDTF">2013-07-31T21:35:01Z</dcterms:created>
  <dcterms:modified xsi:type="dcterms:W3CDTF">2014-11-03T23:44:17Z</dcterms:modified>
</cp:coreProperties>
</file>