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dpto08\Gestion_Capital\FL\Pilar 3\Info anual\"/>
    </mc:Choice>
  </mc:AlternateContent>
  <bookViews>
    <workbookView xWindow="-120" yWindow="-120" windowWidth="20730" windowHeight="11160"/>
  </bookViews>
  <sheets>
    <sheet name="Portada" sheetId="28" r:id="rId1"/>
    <sheet name="Indice" sheetId="1" r:id="rId2"/>
    <sheet name="Validaciones CMF" sheetId="27" state="hidden" r:id="rId3"/>
    <sheet name="Tabla 1" sheetId="7" r:id="rId4"/>
    <sheet name="Tabla 2" sheetId="8" r:id="rId5"/>
    <sheet name="Tabla 3" sheetId="9" r:id="rId6"/>
    <sheet name="Tabla 4" sheetId="10" r:id="rId7"/>
    <sheet name="Tabla 5" sheetId="11" r:id="rId8"/>
  </sheets>
  <definedNames>
    <definedName name="_xlnm._FilterDatabase" localSheetId="2" hidden="1">'Validaciones CMF'!$B$2:$H$2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7" l="1"/>
  <c r="C10" i="27"/>
  <c r="C9" i="27"/>
  <c r="C7" i="27"/>
  <c r="C6" i="27"/>
  <c r="C5" i="27"/>
  <c r="C8" i="27" l="1"/>
  <c r="C11" i="27" l="1"/>
  <c r="C4" i="27"/>
</calcChain>
</file>

<file path=xl/sharedStrings.xml><?xml version="1.0" encoding="utf-8"?>
<sst xmlns="http://schemas.openxmlformats.org/spreadsheetml/2006/main" count="307" uniqueCount="195">
  <si>
    <t xml:space="preserve"> </t>
  </si>
  <si>
    <t>Pilar III - Disciplina de Mercado y Transparencia</t>
  </si>
  <si>
    <t>Septiembre 2023</t>
  </si>
  <si>
    <t>Pilar 3 Divulgación Banco Santander Chile</t>
  </si>
  <si>
    <t>Capital</t>
  </si>
  <si>
    <t>KM1</t>
  </si>
  <si>
    <t>KM1 - Parámetros claves</t>
  </si>
  <si>
    <t>Ir a Tabla 1</t>
  </si>
  <si>
    <t>OV1</t>
  </si>
  <si>
    <t>OV1 - Presentación de los APR</t>
  </si>
  <si>
    <t>Ir a Tabla 2</t>
  </si>
  <si>
    <t>LR1</t>
  </si>
  <si>
    <t>LR1 - Resumen comparativo de los activos contables frente a la medida de la exposición del coeficiente de apalancamiento</t>
  </si>
  <si>
    <t>LR2</t>
  </si>
  <si>
    <t>LR2 - Formulario divulgativo común del coeficiente de apalancamiento</t>
  </si>
  <si>
    <t>Riesgo de liquidez y financiación</t>
  </si>
  <si>
    <t>LIQ1</t>
  </si>
  <si>
    <t>LIQ1 - Razón de cobertura de liquidez (LCR)</t>
  </si>
  <si>
    <t>Notas</t>
  </si>
  <si>
    <t>La información relativa a Pilar III se publica de forma independiente en la web de Santander.</t>
  </si>
  <si>
    <t>Banco Santander Chile no cuenta con metodologías internas para el cálculo de los Activos Ponderados por Riesgo de Crédito de acuerdo al Capítulo 21-6 de la RAN, por lo tanto las tablas CR8, y CMS1 no aplican para este caso.</t>
  </si>
  <si>
    <t>La información se muestra a nivel consolidado. El perímetro consolidado local y consolidado global es coincidente, puesto que no existen filiales en el extranjero.</t>
  </si>
  <si>
    <t>Validación</t>
  </si>
  <si>
    <t>Status</t>
  </si>
  <si>
    <t>KM1:13/a corresponde a LR2:21/a</t>
  </si>
  <si>
    <t>KM1:14/a corresponde a LR2:22/a</t>
  </si>
  <si>
    <t>KM1:15/a corresponde a LIQ1:21/b</t>
  </si>
  <si>
    <t>KM1:16/a corresponde a LIQ1:22/b</t>
  </si>
  <si>
    <t>KM1:17/a corresponde a LIQ1:23/b</t>
  </si>
  <si>
    <t>LR1:8/a corresponde a LR2:21/a</t>
  </si>
  <si>
    <t>LR2:20/a equivale a KM1:1/a</t>
  </si>
  <si>
    <t>No se cumple porque en KM1 el capital es al cierre y en LR2 promedio</t>
  </si>
  <si>
    <t>LR2:21/a equivale a KM1:13/a</t>
  </si>
  <si>
    <t>LR2:22/a equivale a KM1:14/a</t>
  </si>
  <si>
    <t>Cifras en MMCLP</t>
  </si>
  <si>
    <t>3Q2023</t>
  </si>
  <si>
    <t>2Q2023</t>
  </si>
  <si>
    <t>1Q2023</t>
  </si>
  <si>
    <t>Capital disponible</t>
  </si>
  <si>
    <t>Consolidado</t>
  </si>
  <si>
    <t>Capital básico o capital ordinario nivel 1 (CET1)</t>
  </si>
  <si>
    <t>1a</t>
  </si>
  <si>
    <t>Modelo contable ECL con plena aplicación de las normas</t>
  </si>
  <si>
    <t> </t>
  </si>
  <si>
    <t>Capital de nivel 1</t>
  </si>
  <si>
    <t>2a</t>
  </si>
  <si>
    <t>Capital nivel 1 con modelo contable ECL con plena aplicación de las normas</t>
  </si>
  <si>
    <t>Patrimonio efectivo</t>
  </si>
  <si>
    <t>3a</t>
  </si>
  <si>
    <t>Patrimonio efectivo con modelo contable ECL con plena aplicación de las normas</t>
  </si>
  <si>
    <t>Activos ponderados por riesgo (montos)</t>
  </si>
  <si>
    <t>Total de activos ponderados por riesgo (APR)</t>
  </si>
  <si>
    <t>4a</t>
  </si>
  <si>
    <t>Total de activos ponderados por riesgo (antes de la aplicación del piso mínimo)</t>
  </si>
  <si>
    <t>Coeficientes de capital en función del riesgo (porcentaje de los APR)</t>
  </si>
  <si>
    <t>Coeficiente CET1 (%)</t>
  </si>
  <si>
    <t>5a</t>
  </si>
  <si>
    <t>Coeficiente CET1 con modelo contable ECL con plena aplicación de las normas (%)</t>
  </si>
  <si>
    <t>5b</t>
  </si>
  <si>
    <t>Coeficiente CET1 (%) (coeficiente antes de la aplicación del piso mínimo)</t>
  </si>
  <si>
    <t>Coeficiente de capital nivel 1 (%)</t>
  </si>
  <si>
    <t>6a</t>
  </si>
  <si>
    <t>6b</t>
  </si>
  <si>
    <t>Coeficiente de patrimonio efectivo (%)</t>
  </si>
  <si>
    <t>7a</t>
  </si>
  <si>
    <t>Coeficiente de patrimonio efectivo con modelo contable ECL con plena aplicación de las normas (%)</t>
  </si>
  <si>
    <t>7b</t>
  </si>
  <si>
    <t>Coeficiente de patrimonio efectivo (%) (coeficiente antes de la aplicación del piso mínimo)</t>
  </si>
  <si>
    <t>Capital básico adicional (porcentaje de los APR)</t>
  </si>
  <si>
    <t>Requerimiento del colchón de conservación (%)*</t>
  </si>
  <si>
    <t>Requerimiento del colchón contra cíclico (%)</t>
  </si>
  <si>
    <t>Requerimientos adicionales para D-SIB (%)</t>
  </si>
  <si>
    <t>Total de requerimientos adicionales de capital básico (%)
fila 8 + fila 9 + fila 10)</t>
  </si>
  <si>
    <t>CET1 disponible después de cumplir los requerimientos de capital mínimos del banco (%)</t>
  </si>
  <si>
    <t>Razón de apalancamiento**</t>
  </si>
  <si>
    <t>Medida de exposición total de la razón de apalancamiento (activos totales)</t>
  </si>
  <si>
    <t xml:space="preserve">Razón de apalancamiento (%) </t>
  </si>
  <si>
    <t>14a</t>
  </si>
  <si>
    <t>Coeficiente de apalancamiento de Basilea III con modelo contable ECL con plena aplicación de las normas (%) (incluidos los efectos de cualquier exención temporal aplicable de las reservas en bancos centrales)</t>
  </si>
  <si>
    <t>14b</t>
  </si>
  <si>
    <t>Ratio de cobertura de liquidez**</t>
  </si>
  <si>
    <t>Activos líquidos de alta calidad (ALAC)</t>
  </si>
  <si>
    <t>Egresos netos</t>
  </si>
  <si>
    <t xml:space="preserve">LCR (%) </t>
  </si>
  <si>
    <t>Ratio de financiación estable neta**</t>
  </si>
  <si>
    <t>Financiamiento estable disponible (FED)</t>
  </si>
  <si>
    <t>Financiamiento estable requerido (FER)</t>
  </si>
  <si>
    <t>NSFR (%) (fila 18/fila 19)</t>
  </si>
  <si>
    <t>* Banco Santander considera su colchón de conservación objetivo de 2,5% para mantener su clasificación de solvencia A. Según lo estipulado en el capitulo 1-13 de la RAN.</t>
  </si>
  <si>
    <t>**Datos promedios, según lo requerido en la RAN 21.20</t>
  </si>
  <si>
    <t>***Datos reprocesados respecto al Informe de Pilar III de marzo 2023, debido a interpretaciones erróneas de la norma.</t>
  </si>
  <si>
    <t>APR</t>
  </si>
  <si>
    <t>Requerimientos mínimos de capital</t>
  </si>
  <si>
    <t>Riesgo de crédito (excluido riesgo de crédito de contraparte y exposiciones en securitizaciones)</t>
  </si>
  <si>
    <t>Método Estandar (ME)</t>
  </si>
  <si>
    <t>Metodologías internas (MI)</t>
  </si>
  <si>
    <t>Del cual, con el método de atribución de la Comisión</t>
  </si>
  <si>
    <t>Del cual, con el método basado en calficaciones internas avanzado (A-IRB)</t>
  </si>
  <si>
    <t>Riesgo de crédito de contraparte (CEM)</t>
  </si>
  <si>
    <t>Del cual, con el método estándar para el riesgo de crédito de contraparte (SA-CCR)</t>
  </si>
  <si>
    <t>Del cual, con el método de modelos internos (IMM)</t>
  </si>
  <si>
    <t>Del cual, otros CCR</t>
  </si>
  <si>
    <t>Ajustes de valoración del crédito (CVA)</t>
  </si>
  <si>
    <t>Posiciones accionariales con el método de ponderación por riesgo simple y el método de modelos internos durante el periodo transitorio de cinco años</t>
  </si>
  <si>
    <t>Fondos de inversión en el libro de banca - método del constituyente</t>
  </si>
  <si>
    <t>Fondos de inversión en el libro de banca - método del reglamento interno</t>
  </si>
  <si>
    <t>Riesgo de liquidación</t>
  </si>
  <si>
    <t>Exposiciones de securitización en el libro de banca</t>
  </si>
  <si>
    <t>De las cuales, con el método IRB de securitización (SEC-IRBA)</t>
  </si>
  <si>
    <t>De las cuales, con el método basado en calificaciones externas para securitizaciones (SEC-ERBA), incluido método de evaluación interna (IAA)</t>
  </si>
  <si>
    <t>De las cuales, con el método estándar para securitizaciones (SEC-SA)</t>
  </si>
  <si>
    <t>Riesgo de mercado (MES)</t>
  </si>
  <si>
    <t>Del cual, con el método estándar (MES)</t>
  </si>
  <si>
    <t>Del cual, con métodos basados en modelos internos (IMA)</t>
  </si>
  <si>
    <t>Riesgo operacional</t>
  </si>
  <si>
    <t>Montos no deducidos de capital</t>
  </si>
  <si>
    <t>Ajuste de piso mínimo (capital agregado)</t>
  </si>
  <si>
    <t>Cifras en MMCLP, Datos promedios del trimestre</t>
  </si>
  <si>
    <t>Activos totales en los estados financieros publicados (neto de provisiones exigidas)</t>
  </si>
  <si>
    <t>Ajustes sobre CET1</t>
  </si>
  <si>
    <t>Ajustes relativos a activos fiduciarios reconocidos en el balance conforme al marco contable vigente, pero excluidos de la medida de la exposición del coeficiente de apalancamiento</t>
  </si>
  <si>
    <t>Exposición con instrumentos financieros derivados (equivalentes de crédito)</t>
  </si>
  <si>
    <t>Ajustes por operaciones de financiación con valores SFT (es decir, repos y préstamos garantizados similares)</t>
  </si>
  <si>
    <t>Ajustes por exposiciones de créditos contingentes</t>
  </si>
  <si>
    <t>Otros ajustes (activos que se generan por la intermediaciónde instrumentos financieros a nombre propio por cuenta de terceros, otros)</t>
  </si>
  <si>
    <t>Medida de la exposición de la razón de apalancamiento (suma fila 1 a 7)</t>
  </si>
  <si>
    <t>*Información promedio del trimestre</t>
  </si>
  <si>
    <t>Cifras en MMCLP, Datos Promedios del trimestre</t>
  </si>
  <si>
    <t>Exposiciones dentro de balance</t>
  </si>
  <si>
    <t>Exposiciones de balance (excluido derivados)</t>
  </si>
  <si>
    <t>(Montos de los activos deducidos para determinar el capital básico y ajustes regulatorios)**</t>
  </si>
  <si>
    <t>Exposiciones totales dentro del balance (excluidos derivados) (suma de las filas 1 y 2)</t>
  </si>
  <si>
    <t>Exposiciones en derivados (Equivalentes de crédito)</t>
  </si>
  <si>
    <t>Equivalentes de crédito asociado a todas las operaciones con derivados (valor razonable y monto adicional)</t>
  </si>
  <si>
    <t>Montos añadidos por exposiciones futuras potenciales asociadas a todas las operaciones con derivados</t>
  </si>
  <si>
    <t>Garantías brutas proporcionadas para la deducción de los activos del balance de acuerdo con el marco contable</t>
  </si>
  <si>
    <t>Deducciones de activos por cobrar por el margen de variación de efectivo provisto en transacciones de derivados</t>
  </si>
  <si>
    <t>(Tramo ECC exento por exposiciones a operaciones comerciales liquidadas por el cliente)</t>
  </si>
  <si>
    <t>Monto nocional efectivo ajustado de los derivados de crédito suscritos</t>
  </si>
  <si>
    <t>(Compensaciones nocionales efectivas ajustadas y deducciones adicionales por derivados del crédito suscritos)</t>
  </si>
  <si>
    <t>Total de exposiciones a derivados (fila 4)</t>
  </si>
  <si>
    <t>Exposiciones por operaciones de financiación con valores (SFT)</t>
  </si>
  <si>
    <t>Activos SFT brutos (sin reconocer compensaciones), después de ajustes por transacciones contables por ventas</t>
  </si>
  <si>
    <t>(Cifra neta de montos pendientes de pago en efectivo y montos pendientes de cobro en efectivo relativos a activos SFT brutos)</t>
  </si>
  <si>
    <t>Exposición al riesgo de crédito de contraparte por activos SFT</t>
  </si>
  <si>
    <t>Exposiciones por operaciones como agente</t>
  </si>
  <si>
    <t>Total de exposiciones por operaciones de financiación con valores (suma de las filas 12 a 15)</t>
  </si>
  <si>
    <t>Otras exposiciones fuera de balance</t>
  </si>
  <si>
    <t>Exposición fuera de balance valorada por su monto nocional bruto</t>
  </si>
  <si>
    <t>(Ajuste por conversión a equivalentes crediticios)</t>
  </si>
  <si>
    <t>Partidas fueras de balance (suma de las filas 17 y 18)</t>
  </si>
  <si>
    <t>Capital y exposiciones totales</t>
  </si>
  <si>
    <t>Capital básico</t>
  </si>
  <si>
    <t>Total de exposiciones (suma de las filas 3, 11 y 19)</t>
  </si>
  <si>
    <t>Razón de apalancamiento</t>
  </si>
  <si>
    <t xml:space="preserve"> Cifras en MMCLP, Datos promedios del trimestre</t>
  </si>
  <si>
    <r>
      <rPr>
        <b/>
        <sz val="12"/>
        <color theme="0"/>
        <rFont val="Santander Text"/>
      </rPr>
      <t>Valor total no ponderado</t>
    </r>
    <r>
      <rPr>
        <sz val="12"/>
        <color theme="0"/>
        <rFont val="Santander Text"/>
      </rPr>
      <t xml:space="preserve"> (promedio)</t>
    </r>
  </si>
  <si>
    <r>
      <rPr>
        <b/>
        <sz val="12"/>
        <color theme="0"/>
        <rFont val="Santander Text"/>
      </rPr>
      <t>Valor total ponderado</t>
    </r>
    <r>
      <rPr>
        <sz val="12"/>
        <color theme="0"/>
        <rFont val="Santander Text"/>
      </rPr>
      <t xml:space="preserve"> (promedio)</t>
    </r>
  </si>
  <si>
    <t>ALAC</t>
  </si>
  <si>
    <t>Flujos de egresos</t>
  </si>
  <si>
    <t>Depósitos, obligaciones a la vista y otras captaciones a plazo a personas naturales y PyMES (depósitos minoristas), de los cuales:</t>
  </si>
  <si>
    <t>Cubiertos 100% por un seguro de depósito o garantía (depósitos estables)</t>
  </si>
  <si>
    <t>No cubiertos o parcialmente cubiertos por un seguro de depósito o garantía (depósitos menos estables)</t>
  </si>
  <si>
    <t>Depósitos, obligaciones a la vista y otras captaciones a plazo de mayoristas no cubierto o parcialmente cubierto por un seguro de depósito o garantía (Financiación mayorista no garantizada), de la cual:</t>
  </si>
  <si>
    <t>Con fines operacionales (depósitos operativos)</t>
  </si>
  <si>
    <t>Sin fines operacionales (depósitos no operativos)</t>
  </si>
  <si>
    <t>Deuda no garantizada</t>
  </si>
  <si>
    <t>Depósitos, obligaciones a la vista y otras captaciones a plazo de mayoristas no cubierto o parcialmente cubierto por un seguro de depósito o garantía (financiación mayorista no garantizada), de la cual:</t>
  </si>
  <si>
    <t>Requerimientos adicionales, de los cuales:</t>
  </si>
  <si>
    <t>Egresos por instrumentos derivados, otros requerimientos adiconales de liquidez y de garantías</t>
  </si>
  <si>
    <t>Egresos relacionados con la pérdida de financiación en instrumentos de deuda</t>
  </si>
  <si>
    <t>Facilidades de crédito y liquidez (líneas entregadas)</t>
  </si>
  <si>
    <t>Otras obligaciones de financiación contractual</t>
  </si>
  <si>
    <t>Otras obligaciones de financiación contingente</t>
  </si>
  <si>
    <t>Egresos totales</t>
  </si>
  <si>
    <t>Flujos de ingresos</t>
  </si>
  <si>
    <t>Crédito garantizado (colocaciones, contrato de retro venta)</t>
  </si>
  <si>
    <t>Ingresos procedentes de posiciones totalmente al corriente de pago (efectivo y disponible, instrumentos de inversión no derivados)</t>
  </si>
  <si>
    <t>Otros ingresos (derivados y otros activos)</t>
  </si>
  <si>
    <t>Ingresos Totales</t>
  </si>
  <si>
    <t>Total Ajustado</t>
  </si>
  <si>
    <t>ALAC total</t>
  </si>
  <si>
    <t>LCR (%)</t>
  </si>
  <si>
    <t>Ir a Tabla 3</t>
  </si>
  <si>
    <t>Ir a Tabla 4</t>
  </si>
  <si>
    <t>Ir a Tabla 5</t>
  </si>
  <si>
    <t>Primer Trimestre 2024</t>
  </si>
  <si>
    <t>1Q2024</t>
  </si>
  <si>
    <t>4Q2023</t>
  </si>
  <si>
    <t>Coficiente de capital de Nivel 1 (%) con modelo contable ECL con plena aplicación de las normas (%)</t>
  </si>
  <si>
    <t>Coficiente de capital de Nivel 1 (%) (coeficiente antes de la aplicación del piso mínimo)</t>
  </si>
  <si>
    <t>Coficiente de apalancamiento de Basilea III (%) (excluidos los efectos de cualquier exención temporal aplicable de las reservas en bancos centrales)</t>
  </si>
  <si>
    <t>Activos liquidos de alta calidad (ALAC)</t>
  </si>
  <si>
    <t>Fondo de inversión en el libro de banca - método alternativo</t>
  </si>
  <si>
    <t>Total (1+6+12+13+14+16+20+23+24+25)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</si>
</sst>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164" formatCode="0.00000000%"/>
    <numFmt numFmtId="165" formatCode="_(* #,##0_);_(* \(#,##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Santander Text"/>
      <family val="2"/>
    </font>
    <font>
      <sz val="10"/>
      <color theme="1"/>
      <name val="Arial"/>
      <family val="2"/>
    </font>
    <font>
      <b/>
      <sz val="16"/>
      <color theme="1"/>
      <name val="Santander Text"/>
      <family val="2"/>
    </font>
    <font>
      <b/>
      <sz val="16"/>
      <color rgb="FF009AD8"/>
      <name val="Santander Text"/>
      <family val="2"/>
    </font>
    <font>
      <sz val="12"/>
      <color rgb="FF009CD6"/>
      <name val="Segoe UI"/>
      <family val="2"/>
    </font>
    <font>
      <sz val="12"/>
      <color theme="1"/>
      <name val="Santander Text"/>
    </font>
    <font>
      <sz val="12"/>
      <color rgb="FFFF0000"/>
      <name val="Santander Text"/>
    </font>
    <font>
      <sz val="12"/>
      <color rgb="FF009CD6"/>
      <name val="Santander Text"/>
    </font>
    <font>
      <u/>
      <sz val="12"/>
      <color indexed="12"/>
      <name val="Santander Text"/>
    </font>
    <font>
      <sz val="10"/>
      <color theme="1"/>
      <name val="Santander Text"/>
      <family val="2"/>
    </font>
    <font>
      <sz val="11"/>
      <color rgb="FF1F497D"/>
      <name val="Calibri"/>
      <family val="2"/>
    </font>
    <font>
      <sz val="10"/>
      <name val="Arial"/>
      <family val="2"/>
    </font>
    <font>
      <b/>
      <sz val="16"/>
      <name val="Santander Text"/>
      <family val="2"/>
    </font>
    <font>
      <b/>
      <i/>
      <sz val="16"/>
      <color rgb="FFFF0000"/>
      <name val="Santander Text"/>
      <family val="2"/>
    </font>
    <font>
      <sz val="12"/>
      <name val="Santander Text"/>
      <family val="2"/>
    </font>
    <font>
      <b/>
      <i/>
      <sz val="12"/>
      <color rgb="FFFF0000"/>
      <name val="Santander Text"/>
      <family val="2"/>
    </font>
    <font>
      <sz val="10"/>
      <name val="Santander Text"/>
      <family val="2"/>
    </font>
    <font>
      <b/>
      <sz val="12"/>
      <color theme="0"/>
      <name val="Santander Text"/>
      <family val="2"/>
    </font>
    <font>
      <b/>
      <sz val="12"/>
      <color theme="0"/>
      <name val="Santander Text"/>
    </font>
    <font>
      <sz val="12"/>
      <color theme="1"/>
      <name val="Calibri"/>
      <family val="2"/>
      <scheme val="minor"/>
    </font>
    <font>
      <sz val="12"/>
      <color theme="1"/>
      <name val="Santander Text"/>
      <family val="2"/>
    </font>
    <font>
      <sz val="11"/>
      <color theme="1"/>
      <name val="Santander Text"/>
      <family val="2"/>
    </font>
    <font>
      <sz val="12"/>
      <color theme="0"/>
      <name val="Santander Text"/>
      <family val="2"/>
    </font>
    <font>
      <sz val="12"/>
      <color theme="1"/>
      <name val="Arial"/>
      <family val="2"/>
    </font>
    <font>
      <sz val="8"/>
      <name val="Santander Text"/>
      <family val="2"/>
    </font>
    <font>
      <b/>
      <sz val="12"/>
      <color rgb="FFFF0000"/>
      <name val="Santander Text"/>
      <family val="2"/>
    </font>
    <font>
      <sz val="8"/>
      <color rgb="FFFF0000"/>
      <name val="Santander Text"/>
      <family val="2"/>
    </font>
    <font>
      <sz val="11"/>
      <color rgb="FFFF0000"/>
      <name val="Santander Text"/>
      <family val="2"/>
    </font>
    <font>
      <sz val="11"/>
      <name val="Calibri"/>
      <family val="2"/>
      <scheme val="minor"/>
    </font>
    <font>
      <sz val="12"/>
      <name val="Santander Text"/>
    </font>
    <font>
      <sz val="12"/>
      <color theme="0"/>
      <name val="Santander Text"/>
    </font>
    <font>
      <b/>
      <sz val="12"/>
      <color theme="1"/>
      <name val="Santander Text"/>
    </font>
    <font>
      <sz val="12"/>
      <color rgb="FF000000"/>
      <name val="Calibri"/>
      <family val="2"/>
    </font>
    <font>
      <sz val="10"/>
      <color theme="1"/>
      <name val="Santander text"/>
    </font>
    <font>
      <b/>
      <sz val="12"/>
      <color rgb="FFFFFFFF"/>
      <name val="Santander Text"/>
    </font>
    <font>
      <sz val="10"/>
      <name val="Santander text"/>
    </font>
    <font>
      <sz val="10"/>
      <color rgb="FFFF0000"/>
      <name val="Santander text"/>
    </font>
    <font>
      <b/>
      <sz val="12"/>
      <color rgb="FFFFFFFF"/>
      <name val="Santander Text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rgb="FFFFFFFF"/>
      <name val="Santander Text"/>
      <family val="2"/>
    </font>
    <font>
      <sz val="12"/>
      <color rgb="FFFFFFFF"/>
      <name val="Santander Text"/>
      <family val="2"/>
    </font>
    <font>
      <sz val="14"/>
      <color rgb="FFFFFFFF"/>
      <name val="Santander Text"/>
    </font>
    <font>
      <sz val="12"/>
      <color rgb="FFFFFFFF"/>
      <name val="Santander Text"/>
    </font>
    <font>
      <sz val="12"/>
      <color rgb="FF000000"/>
      <name val="Santander Text"/>
      <family val="2"/>
    </font>
    <font>
      <sz val="12"/>
      <color rgb="FFFFFFFF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65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medium">
        <color rgb="FF00AAEE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2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0" fontId="8" fillId="2" borderId="1" applyNumberFormat="0" applyProtection="0">
      <alignment horizontal="left" wrapText="1"/>
    </xf>
    <xf numFmtId="0" fontId="1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91">
    <xf numFmtId="0" fontId="0" fillId="0" borderId="0" xfId="0"/>
    <xf numFmtId="17" fontId="4" fillId="2" borderId="0" xfId="0" quotePrefix="1" applyNumberFormat="1" applyFont="1" applyFill="1"/>
    <xf numFmtId="0" fontId="6" fillId="2" borderId="0" xfId="4" applyFont="1" applyFill="1" applyAlignment="1">
      <alignment horizontal="left" vertical="center"/>
    </xf>
    <xf numFmtId="0" fontId="7" fillId="2" borderId="0" xfId="4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4" fillId="2" borderId="0" xfId="5" applyFont="1" applyBorder="1" applyAlignment="1">
      <alignment horizontal="left"/>
    </xf>
    <xf numFmtId="0" fontId="7" fillId="2" borderId="0" xfId="6" applyFont="1" applyFill="1" applyAlignment="1">
      <alignment horizontal="left" vertical="center"/>
    </xf>
    <xf numFmtId="0" fontId="0" fillId="2" borderId="0" xfId="0" applyFill="1"/>
    <xf numFmtId="0" fontId="9" fillId="2" borderId="0" xfId="0" applyFont="1" applyFill="1"/>
    <xf numFmtId="0" fontId="9" fillId="2" borderId="0" xfId="3" applyFont="1" applyFill="1" applyAlignment="1" applyProtection="1">
      <alignment horizontal="left" vertical="center"/>
    </xf>
    <xf numFmtId="0" fontId="9" fillId="2" borderId="0" xfId="3" applyFont="1" applyFill="1" applyAlignment="1" applyProtection="1">
      <alignment vertical="center"/>
    </xf>
    <xf numFmtId="0" fontId="10" fillId="2" borderId="2" xfId="5" applyFont="1" applyBorder="1" applyAlignment="1">
      <alignment horizontal="left" vertical="center"/>
    </xf>
    <xf numFmtId="0" fontId="11" fillId="2" borderId="2" xfId="5" applyFont="1" applyBorder="1" applyAlignment="1">
      <alignment horizontal="left" vertical="center"/>
    </xf>
    <xf numFmtId="0" fontId="9" fillId="2" borderId="3" xfId="3" applyFont="1" applyFill="1" applyBorder="1" applyAlignment="1" applyProtection="1">
      <alignment horizontal="left" vertical="center"/>
    </xf>
    <xf numFmtId="0" fontId="9" fillId="2" borderId="3" xfId="3" applyFont="1" applyFill="1" applyBorder="1" applyAlignment="1" applyProtection="1">
      <alignment vertical="center"/>
    </xf>
    <xf numFmtId="0" fontId="9" fillId="2" borderId="0" xfId="3" applyFont="1" applyFill="1" applyBorder="1" applyAlignment="1" applyProtection="1">
      <alignment horizontal="left" vertical="center"/>
    </xf>
    <xf numFmtId="0" fontId="9" fillId="2" borderId="0" xfId="3" applyFont="1" applyFill="1" applyBorder="1" applyAlignment="1" applyProtection="1">
      <alignment vertical="center"/>
    </xf>
    <xf numFmtId="0" fontId="10" fillId="2" borderId="0" xfId="5" applyFont="1" applyBorder="1" applyAlignment="1">
      <alignment horizontal="left" vertical="center"/>
    </xf>
    <xf numFmtId="0" fontId="11" fillId="2" borderId="0" xfId="5" applyFont="1" applyBorder="1" applyAlignment="1">
      <alignment horizontal="left" vertical="center"/>
    </xf>
    <xf numFmtId="0" fontId="9" fillId="2" borderId="0" xfId="3" quotePrefix="1" applyFont="1" applyFill="1" applyAlignment="1" applyProtection="1">
      <alignment horizontal="left" vertical="center" indent="1"/>
    </xf>
    <xf numFmtId="0" fontId="9" fillId="2" borderId="0" xfId="3" applyFont="1" applyFill="1" applyBorder="1" applyAlignment="1" applyProtection="1">
      <alignment vertical="center" wrapText="1"/>
    </xf>
    <xf numFmtId="0" fontId="6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13" fillId="2" borderId="0" xfId="3" applyFont="1" applyFill="1" applyAlignment="1" applyProtection="1">
      <alignment horizontal="left" vertical="center"/>
    </xf>
    <xf numFmtId="0" fontId="13" fillId="2" borderId="0" xfId="3" quotePrefix="1" applyFont="1" applyFill="1" applyAlignment="1" applyProtection="1">
      <alignment horizontal="left" vertical="center" indent="1"/>
    </xf>
    <xf numFmtId="0" fontId="14" fillId="0" borderId="0" xfId="0" applyFont="1" applyAlignment="1">
      <alignment vertical="top" wrapText="1"/>
    </xf>
    <xf numFmtId="0" fontId="12" fillId="2" borderId="0" xfId="3" applyFont="1" applyFill="1" applyBorder="1" applyAlignment="1" applyProtection="1">
      <alignment vertical="center"/>
    </xf>
    <xf numFmtId="0" fontId="15" fillId="0" borderId="0" xfId="7" applyAlignment="1">
      <alignment vertical="center"/>
    </xf>
    <xf numFmtId="0" fontId="15" fillId="0" borderId="0" xfId="7" applyAlignment="1">
      <alignment vertical="center" wrapText="1"/>
    </xf>
    <xf numFmtId="0" fontId="16" fillId="0" borderId="0" xfId="7" applyFont="1" applyAlignment="1">
      <alignment vertical="center"/>
    </xf>
    <xf numFmtId="0" fontId="4" fillId="0" borderId="0" xfId="8" applyFont="1"/>
    <xf numFmtId="0" fontId="17" fillId="0" borderId="0" xfId="8" applyFont="1" applyAlignment="1">
      <alignment vertical="center"/>
    </xf>
    <xf numFmtId="0" fontId="18" fillId="0" borderId="0" xfId="7" applyFont="1" applyAlignment="1">
      <alignment vertical="center"/>
    </xf>
    <xf numFmtId="0" fontId="19" fillId="0" borderId="0" xfId="8" applyFont="1" applyAlignment="1">
      <alignment vertical="center" wrapText="1"/>
    </xf>
    <xf numFmtId="0" fontId="19" fillId="0" borderId="0" xfId="8" applyFont="1" applyAlignment="1">
      <alignment vertical="center"/>
    </xf>
    <xf numFmtId="0" fontId="20" fillId="0" borderId="0" xfId="7" applyFont="1" applyAlignment="1">
      <alignment vertical="center"/>
    </xf>
    <xf numFmtId="0" fontId="18" fillId="0" borderId="5" xfId="7" applyFont="1" applyBorder="1" applyAlignment="1">
      <alignment horizontal="left" vertical="center" wrapText="1"/>
    </xf>
    <xf numFmtId="10" fontId="20" fillId="0" borderId="0" xfId="9" applyNumberFormat="1" applyFont="1" applyAlignment="1">
      <alignment vertical="center"/>
    </xf>
    <xf numFmtId="3" fontId="20" fillId="0" borderId="0" xfId="7" applyNumberFormat="1" applyFont="1" applyAlignment="1">
      <alignment vertical="center"/>
    </xf>
    <xf numFmtId="0" fontId="5" fillId="4" borderId="0" xfId="0" applyFont="1" applyFill="1" applyAlignment="1">
      <alignment vertical="center" wrapText="1"/>
    </xf>
    <xf numFmtId="0" fontId="18" fillId="0" borderId="0" xfId="7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8" fillId="2" borderId="0" xfId="7" applyFont="1" applyFill="1" applyAlignment="1">
      <alignment horizontal="right" vertical="center" wrapText="1"/>
    </xf>
    <xf numFmtId="0" fontId="23" fillId="0" borderId="0" xfId="0" applyFont="1"/>
    <xf numFmtId="0" fontId="13" fillId="0" borderId="0" xfId="0" applyFont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20" fillId="2" borderId="0" xfId="7" applyFont="1" applyFill="1" applyAlignment="1">
      <alignment horizontal="left" vertical="center" wrapText="1"/>
    </xf>
    <xf numFmtId="0" fontId="26" fillId="3" borderId="5" xfId="7" applyFont="1" applyFill="1" applyBorder="1" applyAlignment="1">
      <alignment horizontal="left" vertical="center" wrapText="1"/>
    </xf>
    <xf numFmtId="3" fontId="27" fillId="4" borderId="0" xfId="0" applyNumberFormat="1" applyFont="1" applyFill="1" applyAlignment="1">
      <alignment vertical="center" wrapText="1"/>
    </xf>
    <xf numFmtId="41" fontId="27" fillId="4" borderId="0" xfId="0" applyNumberFormat="1" applyFont="1" applyFill="1" applyAlignment="1">
      <alignment vertical="center" wrapText="1"/>
    </xf>
    <xf numFmtId="0" fontId="27" fillId="4" borderId="0" xfId="0" applyFont="1" applyFill="1" applyAlignment="1">
      <alignment vertical="center" wrapText="1"/>
    </xf>
    <xf numFmtId="0" fontId="5" fillId="4" borderId="0" xfId="0" applyFont="1" applyFill="1" applyAlignment="1">
      <alignment vertical="center"/>
    </xf>
    <xf numFmtId="0" fontId="28" fillId="0" borderId="0" xfId="8" applyFont="1"/>
    <xf numFmtId="0" fontId="29" fillId="0" borderId="0" xfId="8" applyFont="1"/>
    <xf numFmtId="0" fontId="18" fillId="0" borderId="0" xfId="8" applyFont="1"/>
    <xf numFmtId="0" fontId="9" fillId="0" borderId="0" xfId="0" applyFont="1"/>
    <xf numFmtId="0" fontId="9" fillId="0" borderId="0" xfId="0" applyFont="1" applyAlignment="1">
      <alignment vertical="center"/>
    </xf>
    <xf numFmtId="41" fontId="30" fillId="0" borderId="0" xfId="8" applyNumberFormat="1" applyFont="1"/>
    <xf numFmtId="0" fontId="21" fillId="3" borderId="5" xfId="7" applyFont="1" applyFill="1" applyBorder="1" applyAlignment="1">
      <alignment horizontal="left" vertical="center" wrapText="1"/>
    </xf>
    <xf numFmtId="0" fontId="25" fillId="0" borderId="0" xfId="0" applyFont="1"/>
    <xf numFmtId="0" fontId="24" fillId="0" borderId="0" xfId="0" applyFont="1"/>
    <xf numFmtId="0" fontId="31" fillId="0" borderId="0" xfId="0" applyFont="1"/>
    <xf numFmtId="164" fontId="25" fillId="0" borderId="0" xfId="10" applyNumberFormat="1" applyFont="1"/>
    <xf numFmtId="0" fontId="4" fillId="0" borderId="0" xfId="8" applyFont="1" applyAlignment="1">
      <alignment vertical="center"/>
    </xf>
    <xf numFmtId="0" fontId="33" fillId="0" borderId="0" xfId="7" applyFont="1" applyAlignment="1">
      <alignment horizontal="left" vertical="center" wrapText="1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9" fillId="0" borderId="5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0" fillId="3" borderId="0" xfId="0" applyFill="1"/>
    <xf numFmtId="0" fontId="33" fillId="0" borderId="0" xfId="7" applyFont="1" applyAlignment="1">
      <alignment vertical="center"/>
    </xf>
    <xf numFmtId="0" fontId="39" fillId="0" borderId="0" xfId="7" applyFont="1" applyAlignment="1">
      <alignment vertical="center"/>
    </xf>
    <xf numFmtId="0" fontId="39" fillId="0" borderId="0" xfId="7" applyFont="1" applyAlignment="1">
      <alignment vertical="center" wrapText="1"/>
    </xf>
    <xf numFmtId="0" fontId="40" fillId="0" borderId="0" xfId="7" applyFont="1" applyAlignment="1">
      <alignment vertical="center"/>
    </xf>
    <xf numFmtId="0" fontId="37" fillId="4" borderId="0" xfId="0" applyFont="1" applyFill="1" applyAlignment="1">
      <alignment vertical="center" wrapText="1"/>
    </xf>
    <xf numFmtId="0" fontId="18" fillId="5" borderId="5" xfId="7" applyFont="1" applyFill="1" applyBorder="1" applyAlignment="1">
      <alignment horizontal="left" vertical="center" wrapText="1"/>
    </xf>
    <xf numFmtId="0" fontId="41" fillId="7" borderId="5" xfId="0" applyFont="1" applyFill="1" applyBorder="1" applyAlignment="1">
      <alignment horizontal="center" vertical="center"/>
    </xf>
    <xf numFmtId="0" fontId="41" fillId="7" borderId="6" xfId="0" applyFont="1" applyFill="1" applyBorder="1" applyAlignment="1">
      <alignment horizontal="center" vertical="center"/>
    </xf>
    <xf numFmtId="3" fontId="18" fillId="0" borderId="11" xfId="0" applyNumberFormat="1" applyFont="1" applyBorder="1" applyAlignment="1">
      <alignment horizontal="right" vertical="center" wrapText="1"/>
    </xf>
    <xf numFmtId="41" fontId="18" fillId="0" borderId="5" xfId="1" applyFont="1" applyFill="1" applyBorder="1" applyAlignment="1">
      <alignment horizontal="right" vertical="center" wrapText="1"/>
    </xf>
    <xf numFmtId="41" fontId="33" fillId="0" borderId="5" xfId="1" applyFont="1" applyBorder="1" applyAlignment="1">
      <alignment horizontal="right" vertical="center" wrapText="1"/>
    </xf>
    <xf numFmtId="41" fontId="18" fillId="0" borderId="5" xfId="1" applyFont="1" applyBorder="1" applyAlignment="1">
      <alignment horizontal="right" vertical="center" wrapText="1"/>
    </xf>
    <xf numFmtId="3" fontId="41" fillId="7" borderId="11" xfId="0" applyNumberFormat="1" applyFont="1" applyFill="1" applyBorder="1" applyAlignment="1">
      <alignment horizontal="right" vertical="center" wrapText="1"/>
    </xf>
    <xf numFmtId="0" fontId="38" fillId="7" borderId="5" xfId="0" applyFont="1" applyFill="1" applyBorder="1" applyAlignment="1">
      <alignment horizontal="center" vertical="center" wrapText="1"/>
    </xf>
    <xf numFmtId="0" fontId="38" fillId="7" borderId="11" xfId="0" applyFont="1" applyFill="1" applyBorder="1" applyAlignment="1">
      <alignment horizontal="center" vertical="center" wrapText="1"/>
    </xf>
    <xf numFmtId="3" fontId="18" fillId="0" borderId="11" xfId="0" applyNumberFormat="1" applyFont="1" applyBorder="1" applyAlignment="1">
      <alignment vertical="center" wrapText="1"/>
    </xf>
    <xf numFmtId="3" fontId="18" fillId="2" borderId="11" xfId="0" applyNumberFormat="1" applyFont="1" applyFill="1" applyBorder="1" applyAlignment="1">
      <alignment horizontal="right" vertical="center" wrapText="1"/>
    </xf>
    <xf numFmtId="0" fontId="42" fillId="7" borderId="11" xfId="0" applyFont="1" applyFill="1" applyBorder="1" applyAlignment="1">
      <alignment vertical="center"/>
    </xf>
    <xf numFmtId="3" fontId="18" fillId="2" borderId="11" xfId="0" applyNumberFormat="1" applyFont="1" applyFill="1" applyBorder="1" applyAlignment="1">
      <alignment vertical="center" wrapText="1"/>
    </xf>
    <xf numFmtId="0" fontId="36" fillId="7" borderId="11" xfId="0" applyFont="1" applyFill="1" applyBorder="1" applyAlignment="1">
      <alignment vertical="center"/>
    </xf>
    <xf numFmtId="10" fontId="18" fillId="0" borderId="11" xfId="0" applyNumberFormat="1" applyFont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36" fillId="6" borderId="11" xfId="0" applyFont="1" applyFill="1" applyBorder="1" applyAlignment="1">
      <alignment vertical="center"/>
    </xf>
    <xf numFmtId="3" fontId="18" fillId="6" borderId="11" xfId="0" applyNumberFormat="1" applyFont="1" applyFill="1" applyBorder="1" applyAlignment="1">
      <alignment horizontal="right" vertical="center" wrapText="1"/>
    </xf>
    <xf numFmtId="0" fontId="2" fillId="8" borderId="5" xfId="0" applyFont="1" applyFill="1" applyBorder="1"/>
    <xf numFmtId="0" fontId="2" fillId="8" borderId="5" xfId="0" applyFont="1" applyFill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2" borderId="5" xfId="0" applyFill="1" applyBorder="1" applyAlignment="1">
      <alignment horizontal="center"/>
    </xf>
    <xf numFmtId="3" fontId="0" fillId="2" borderId="0" xfId="0" applyNumberFormat="1" applyFill="1"/>
    <xf numFmtId="0" fontId="2" fillId="0" borderId="0" xfId="0" applyFont="1"/>
    <xf numFmtId="0" fontId="9" fillId="0" borderId="5" xfId="0" applyFont="1" applyBorder="1" applyAlignment="1">
      <alignment horizontal="left" vertical="center" wrapText="1" indent="3"/>
    </xf>
    <xf numFmtId="41" fontId="9" fillId="0" borderId="5" xfId="1" applyFont="1" applyBorder="1" applyAlignment="1">
      <alignment vertical="center"/>
    </xf>
    <xf numFmtId="0" fontId="35" fillId="0" borderId="5" xfId="0" applyFont="1" applyBorder="1" applyAlignment="1">
      <alignment vertical="center" wrapText="1"/>
    </xf>
    <xf numFmtId="41" fontId="35" fillId="0" borderId="5" xfId="1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4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vertical="center"/>
    </xf>
    <xf numFmtId="41" fontId="34" fillId="3" borderId="5" xfId="1" applyFont="1" applyFill="1" applyBorder="1" applyAlignment="1">
      <alignment vertical="center"/>
    </xf>
    <xf numFmtId="0" fontId="9" fillId="0" borderId="5" xfId="0" applyFont="1" applyBorder="1" applyAlignment="1">
      <alignment horizontal="left" vertical="center" indent="3"/>
    </xf>
    <xf numFmtId="41" fontId="9" fillId="5" borderId="5" xfId="1" applyFont="1" applyFill="1" applyBorder="1" applyAlignment="1">
      <alignment vertical="center"/>
    </xf>
    <xf numFmtId="0" fontId="34" fillId="3" borderId="5" xfId="0" applyFont="1" applyFill="1" applyBorder="1" applyAlignment="1">
      <alignment vertical="center"/>
    </xf>
    <xf numFmtId="41" fontId="22" fillId="3" borderId="5" xfId="1" applyFont="1" applyFill="1" applyBorder="1" applyAlignment="1">
      <alignment horizontal="center" vertical="center"/>
    </xf>
    <xf numFmtId="10" fontId="35" fillId="0" borderId="5" xfId="10" applyNumberFormat="1" applyFont="1" applyBorder="1" applyAlignment="1">
      <alignment vertical="center"/>
    </xf>
    <xf numFmtId="9" fontId="0" fillId="0" borderId="0" xfId="2" applyFont="1" applyAlignment="1">
      <alignment vertical="center"/>
    </xf>
    <xf numFmtId="0" fontId="18" fillId="0" borderId="0" xfId="8" applyFont="1" applyAlignment="1">
      <alignment vertical="center"/>
    </xf>
    <xf numFmtId="41" fontId="0" fillId="0" borderId="0" xfId="0" applyNumberFormat="1" applyAlignment="1">
      <alignment vertical="center"/>
    </xf>
    <xf numFmtId="10" fontId="0" fillId="0" borderId="0" xfId="10" applyNumberFormat="1" applyFont="1" applyAlignment="1">
      <alignment vertical="center"/>
    </xf>
    <xf numFmtId="0" fontId="33" fillId="0" borderId="0" xfId="7" applyFont="1" applyAlignment="1">
      <alignment horizontal="left" vertical="center"/>
    </xf>
    <xf numFmtId="0" fontId="43" fillId="2" borderId="0" xfId="0" applyFont="1" applyFill="1"/>
    <xf numFmtId="0" fontId="33" fillId="0" borderId="0" xfId="7" applyFont="1" applyAlignment="1">
      <alignment horizontal="left" wrapText="1"/>
    </xf>
    <xf numFmtId="0" fontId="43" fillId="3" borderId="0" xfId="0" applyFont="1" applyFill="1"/>
    <xf numFmtId="0" fontId="0" fillId="9" borderId="5" xfId="0" applyFill="1" applyBorder="1" applyAlignment="1">
      <alignment horizontal="center"/>
    </xf>
    <xf numFmtId="0" fontId="3" fillId="2" borderId="3" xfId="3" applyFill="1" applyBorder="1" applyAlignment="1" applyProtection="1">
      <alignment vertical="center"/>
    </xf>
    <xf numFmtId="0" fontId="3" fillId="0" borderId="3" xfId="3" applyFill="1" applyBorder="1" applyAlignment="1" applyProtection="1">
      <alignment vertical="center"/>
    </xf>
    <xf numFmtId="0" fontId="18" fillId="0" borderId="4" xfId="0" applyFont="1" applyBorder="1" applyAlignment="1">
      <alignment wrapText="1"/>
    </xf>
    <xf numFmtId="0" fontId="46" fillId="7" borderId="5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wrapText="1"/>
    </xf>
    <xf numFmtId="0" fontId="18" fillId="0" borderId="6" xfId="0" applyFont="1" applyBorder="1" applyAlignment="1">
      <alignment wrapText="1"/>
    </xf>
    <xf numFmtId="165" fontId="18" fillId="0" borderId="11" xfId="0" applyNumberFormat="1" applyFont="1" applyBorder="1" applyAlignment="1">
      <alignment wrapText="1"/>
    </xf>
    <xf numFmtId="0" fontId="18" fillId="10" borderId="6" xfId="0" applyFont="1" applyFill="1" applyBorder="1" applyAlignment="1">
      <alignment wrapText="1"/>
    </xf>
    <xf numFmtId="165" fontId="18" fillId="10" borderId="11" xfId="0" applyNumberFormat="1" applyFont="1" applyFill="1" applyBorder="1" applyAlignment="1">
      <alignment wrapText="1"/>
    </xf>
    <xf numFmtId="0" fontId="36" fillId="10" borderId="11" xfId="0" applyFont="1" applyFill="1" applyBorder="1" applyAlignment="1">
      <alignment horizontal="center" vertical="center" wrapText="1"/>
    </xf>
    <xf numFmtId="165" fontId="47" fillId="7" borderId="11" xfId="0" applyNumberFormat="1" applyFont="1" applyFill="1" applyBorder="1" applyAlignment="1">
      <alignment wrapText="1"/>
    </xf>
    <xf numFmtId="0" fontId="18" fillId="7" borderId="11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47" fillId="7" borderId="6" xfId="0" applyFont="1" applyFill="1" applyBorder="1" applyAlignment="1">
      <alignment vertical="center" wrapText="1"/>
    </xf>
    <xf numFmtId="0" fontId="47" fillId="7" borderId="11" xfId="0" applyFont="1" applyFill="1" applyBorder="1" applyAlignment="1">
      <alignment vertical="center" wrapText="1"/>
    </xf>
    <xf numFmtId="10" fontId="18" fillId="0" borderId="11" xfId="0" applyNumberFormat="1" applyFont="1" applyBorder="1" applyAlignment="1">
      <alignment wrapText="1"/>
    </xf>
    <xf numFmtId="0" fontId="18" fillId="10" borderId="11" xfId="0" applyFont="1" applyFill="1" applyBorder="1" applyAlignment="1">
      <alignment wrapText="1"/>
    </xf>
    <xf numFmtId="0" fontId="18" fillId="10" borderId="11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wrapText="1"/>
    </xf>
    <xf numFmtId="10" fontId="18" fillId="0" borderId="11" xfId="0" applyNumberFormat="1" applyFont="1" applyBorder="1" applyAlignment="1">
      <alignment horizontal="center" vertical="center" wrapText="1"/>
    </xf>
    <xf numFmtId="0" fontId="47" fillId="7" borderId="11" xfId="0" applyFont="1" applyFill="1" applyBorder="1" applyAlignment="1">
      <alignment wrapText="1"/>
    </xf>
    <xf numFmtId="10" fontId="18" fillId="2" borderId="11" xfId="0" applyNumberFormat="1" applyFont="1" applyFill="1" applyBorder="1" applyAlignment="1">
      <alignment horizontal="right" wrapText="1"/>
    </xf>
    <xf numFmtId="0" fontId="18" fillId="11" borderId="6" xfId="0" applyFont="1" applyFill="1" applyBorder="1" applyAlignment="1">
      <alignment wrapText="1"/>
    </xf>
    <xf numFmtId="165" fontId="18" fillId="11" borderId="11" xfId="0" applyNumberFormat="1" applyFont="1" applyFill="1" applyBorder="1" applyAlignment="1">
      <alignment wrapText="1"/>
    </xf>
    <xf numFmtId="3" fontId="18" fillId="2" borderId="11" xfId="0" applyNumberFormat="1" applyFont="1" applyFill="1" applyBorder="1" applyAlignment="1">
      <alignment horizontal="right" wrapText="1"/>
    </xf>
    <xf numFmtId="165" fontId="18" fillId="2" borderId="11" xfId="0" applyNumberFormat="1" applyFont="1" applyFill="1" applyBorder="1" applyAlignment="1">
      <alignment horizontal="right" vertical="center" wrapText="1"/>
    </xf>
    <xf numFmtId="10" fontId="18" fillId="11" borderId="11" xfId="0" applyNumberFormat="1" applyFont="1" applyFill="1" applyBorder="1" applyAlignment="1">
      <alignment wrapText="1"/>
    </xf>
    <xf numFmtId="0" fontId="18" fillId="11" borderId="0" xfId="0" applyFont="1" applyFill="1" applyAlignment="1">
      <alignment vertical="center" wrapText="1"/>
    </xf>
    <xf numFmtId="17" fontId="49" fillId="7" borderId="9" xfId="0" applyNumberFormat="1" applyFont="1" applyFill="1" applyBorder="1" applyAlignment="1">
      <alignment horizontal="center" vertical="center" wrapText="1"/>
    </xf>
    <xf numFmtId="0" fontId="49" fillId="7" borderId="9" xfId="0" applyFont="1" applyFill="1" applyBorder="1" applyAlignment="1">
      <alignment horizontal="center" vertical="center" wrapText="1"/>
    </xf>
    <xf numFmtId="0" fontId="47" fillId="7" borderId="9" xfId="0" applyFont="1" applyFill="1" applyBorder="1" applyAlignment="1">
      <alignment vertical="center" wrapText="1"/>
    </xf>
    <xf numFmtId="3" fontId="47" fillId="7" borderId="9" xfId="0" applyNumberFormat="1" applyFont="1" applyFill="1" applyBorder="1" applyAlignment="1">
      <alignment horizontal="right" vertical="center" wrapText="1"/>
    </xf>
    <xf numFmtId="0" fontId="18" fillId="11" borderId="9" xfId="0" applyFont="1" applyFill="1" applyBorder="1" applyAlignment="1">
      <alignment vertical="center" wrapText="1"/>
    </xf>
    <xf numFmtId="3" fontId="18" fillId="11" borderId="9" xfId="0" applyNumberFormat="1" applyFont="1" applyFill="1" applyBorder="1" applyAlignment="1">
      <alignment horizontal="right" vertical="center" wrapText="1"/>
    </xf>
    <xf numFmtId="3" fontId="18" fillId="0" borderId="9" xfId="0" applyNumberFormat="1" applyFont="1" applyBorder="1" applyAlignment="1">
      <alignment horizontal="right" vertical="center" wrapText="1"/>
    </xf>
    <xf numFmtId="0" fontId="50" fillId="12" borderId="9" xfId="0" applyFont="1" applyFill="1" applyBorder="1" applyAlignment="1">
      <alignment horizontal="center" vertical="center" wrapText="1"/>
    </xf>
    <xf numFmtId="3" fontId="50" fillId="12" borderId="9" xfId="0" applyNumberFormat="1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left" vertical="center" wrapText="1" indent="1"/>
    </xf>
    <xf numFmtId="0" fontId="18" fillId="5" borderId="9" xfId="0" applyFont="1" applyFill="1" applyBorder="1" applyAlignment="1">
      <alignment horizontal="center" vertical="center" wrapText="1"/>
    </xf>
    <xf numFmtId="3" fontId="18" fillId="5" borderId="9" xfId="0" applyNumberFormat="1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vertical="center" wrapText="1"/>
    </xf>
    <xf numFmtId="0" fontId="18" fillId="11" borderId="9" xfId="0" applyFont="1" applyFill="1" applyBorder="1" applyAlignment="1">
      <alignment horizontal="center" vertical="center" wrapText="1"/>
    </xf>
    <xf numFmtId="3" fontId="18" fillId="11" borderId="9" xfId="0" applyNumberFormat="1" applyFont="1" applyFill="1" applyBorder="1" applyAlignment="1">
      <alignment horizontal="center" vertical="center" wrapText="1"/>
    </xf>
    <xf numFmtId="3" fontId="47" fillId="7" borderId="9" xfId="0" applyNumberFormat="1" applyFont="1" applyFill="1" applyBorder="1" applyAlignment="1">
      <alignment vertical="center" wrapText="1"/>
    </xf>
    <xf numFmtId="0" fontId="51" fillId="7" borderId="9" xfId="0" applyFont="1" applyFill="1" applyBorder="1" applyAlignment="1">
      <alignment vertical="center" wrapText="1"/>
    </xf>
    <xf numFmtId="0" fontId="44" fillId="2" borderId="0" xfId="0" applyFont="1" applyFill="1" applyAlignment="1">
      <alignment horizontal="left" wrapText="1"/>
    </xf>
    <xf numFmtId="0" fontId="45" fillId="2" borderId="0" xfId="0" applyFont="1" applyFill="1" applyAlignment="1">
      <alignment horizontal="center"/>
    </xf>
    <xf numFmtId="0" fontId="9" fillId="2" borderId="0" xfId="3" applyFont="1" applyFill="1" applyBorder="1" applyAlignment="1" applyProtection="1">
      <alignment horizontal="left" vertical="center" wrapText="1"/>
    </xf>
    <xf numFmtId="0" fontId="9" fillId="2" borderId="0" xfId="3" applyFont="1" applyFill="1" applyBorder="1" applyAlignment="1" applyProtection="1">
      <alignment horizontal="left" vertical="center"/>
    </xf>
    <xf numFmtId="0" fontId="48" fillId="7" borderId="7" xfId="0" applyFont="1" applyFill="1" applyBorder="1" applyAlignment="1">
      <alignment horizontal="center" vertical="center" wrapText="1"/>
    </xf>
    <xf numFmtId="0" fontId="48" fillId="7" borderId="10" xfId="0" applyFont="1" applyFill="1" applyBorder="1" applyAlignment="1">
      <alignment horizontal="center" vertical="center" wrapText="1"/>
    </xf>
    <xf numFmtId="0" fontId="48" fillId="7" borderId="8" xfId="0" applyFont="1" applyFill="1" applyBorder="1" applyAlignment="1">
      <alignment horizontal="center" vertical="center" wrapText="1"/>
    </xf>
    <xf numFmtId="0" fontId="49" fillId="7" borderId="12" xfId="0" applyFont="1" applyFill="1" applyBorder="1" applyAlignment="1">
      <alignment horizontal="center" vertical="center" wrapText="1"/>
    </xf>
    <xf numFmtId="0" fontId="49" fillId="7" borderId="13" xfId="0" applyFont="1" applyFill="1" applyBorder="1" applyAlignment="1">
      <alignment horizontal="center" vertical="center" wrapText="1"/>
    </xf>
    <xf numFmtId="0" fontId="49" fillId="7" borderId="14" xfId="0" applyFont="1" applyFill="1" applyBorder="1" applyAlignment="1">
      <alignment horizontal="center" vertical="center" wrapText="1"/>
    </xf>
    <xf numFmtId="0" fontId="22" fillId="3" borderId="5" xfId="0" quotePrefix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</cellXfs>
  <cellStyles count="12">
    <cellStyle name="00 Titular" xfId="5"/>
    <cellStyle name="Hipervínculo" xfId="3" builtinId="8"/>
    <cellStyle name="Millares [0]" xfId="1" builtinId="6"/>
    <cellStyle name="Millares [0] 2" xfId="11"/>
    <cellStyle name="Normal" xfId="0" builtinId="0"/>
    <cellStyle name="Normal - Style1 4" xfId="4"/>
    <cellStyle name="Normal 123 2 2_Índice tablas 2T" xfId="6"/>
    <cellStyle name="Normal 2 2 10" xfId="7"/>
    <cellStyle name="Normal 2 4 2" xfId="8"/>
    <cellStyle name="Percent" xfId="10"/>
    <cellStyle name="Porcentaje" xfId="2" builtinId="5"/>
    <cellStyle name="Porcentaje 1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3372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114300</xdr:rowOff>
    </xdr:from>
    <xdr:to>
      <xdr:col>2</xdr:col>
      <xdr:colOff>266700</xdr:colOff>
      <xdr:row>19</xdr:row>
      <xdr:rowOff>180975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6C665B16-33E0-9BA3-AFA1-D3B1480B612B}"/>
            </a:ext>
            <a:ext uri="{147F2762-F138-4A5C-976F-8EAC2B608ADB}">
              <a16:predDERef xmlns:a16="http://schemas.microsoft.com/office/drawing/2014/main" xmlns="" pre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47800"/>
          <a:ext cx="14859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0</xdr:row>
      <xdr:rowOff>0</xdr:rowOff>
    </xdr:from>
    <xdr:to>
      <xdr:col>6</xdr:col>
      <xdr:colOff>9525</xdr:colOff>
      <xdr:row>8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FCFB19F4-FE25-0AB3-A051-A84A9C423F79}"/>
            </a:ext>
            <a:ext uri="{147F2762-F138-4A5C-976F-8EAC2B608ADB}">
              <a16:predDERef xmlns:a16="http://schemas.microsoft.com/office/drawing/2014/main" xmlns="" pred="{6C665B16-33E0-9BA3-AFA1-D3B1480B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0"/>
          <a:ext cx="2505075" cy="1628775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17</xdr:row>
      <xdr:rowOff>152400</xdr:rowOff>
    </xdr:from>
    <xdr:to>
      <xdr:col>22</xdr:col>
      <xdr:colOff>19050</xdr:colOff>
      <xdr:row>19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ED61C910-82C0-68E8-3960-62E25299FE3F}"/>
            </a:ext>
            <a:ext uri="{147F2762-F138-4A5C-976F-8EAC2B608ADB}">
              <a16:predDERef xmlns:a16="http://schemas.microsoft.com/office/drawing/2014/main" xmlns="" pred="{FCFB19F4-FE25-0AB3-A051-A84A9C42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49100" y="3390900"/>
          <a:ext cx="1581150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7</xdr:row>
      <xdr:rowOff>133350</xdr:rowOff>
    </xdr:from>
    <xdr:to>
      <xdr:col>6</xdr:col>
      <xdr:colOff>9525</xdr:colOff>
      <xdr:row>19</xdr:row>
      <xdr:rowOff>180975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CB328085-6EE1-406C-A343-36D1D972D134}"/>
            </a:ext>
            <a:ext uri="{147F2762-F138-4A5C-976F-8EAC2B608ADB}">
              <a16:predDERef xmlns:a16="http://schemas.microsoft.com/office/drawing/2014/main" xmlns="" pred="{ED61C910-82C0-68E8-3960-62E25299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5425" y="1466850"/>
          <a:ext cx="2505075" cy="2390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8782050</xdr:colOff>
      <xdr:row>0</xdr:row>
      <xdr:rowOff>4762</xdr:rowOff>
    </xdr:from>
    <xdr:ext cx="928687" cy="1068162"/>
    <xdr:pic>
      <xdr:nvPicPr>
        <xdr:cNvPr id="8" name="Image 1026">
          <a:extLst>
            <a:ext uri="{FF2B5EF4-FFF2-40B4-BE49-F238E27FC236}">
              <a16:creationId xmlns:a16="http://schemas.microsoft.com/office/drawing/2014/main" xmlns="" id="{05F3FC05-CCA3-4377-BBE5-BDB43486B83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3" t="44415" r="85157" b="45814"/>
        <a:stretch/>
      </xdr:blipFill>
      <xdr:spPr>
        <a:xfrm>
          <a:off x="10363200" y="4762"/>
          <a:ext cx="928687" cy="106816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55562</xdr:colOff>
      <xdr:row>23</xdr:row>
      <xdr:rowOff>156482</xdr:rowOff>
    </xdr:from>
    <xdr:to>
      <xdr:col>1</xdr:col>
      <xdr:colOff>549873</xdr:colOff>
      <xdr:row>26</xdr:row>
      <xdr:rowOff>24734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775394B4-080B-4F57-B3EE-AD751ABC9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665162" y="4823732"/>
          <a:ext cx="494311" cy="439752"/>
        </a:xfrm>
        <a:prstGeom prst="rect">
          <a:avLst/>
        </a:prstGeom>
      </xdr:spPr>
    </xdr:pic>
    <xdr:clientData/>
  </xdr:twoCellAnchor>
  <xdr:twoCellAnchor editAs="oneCell">
    <xdr:from>
      <xdr:col>1</xdr:col>
      <xdr:colOff>578304</xdr:colOff>
      <xdr:row>23</xdr:row>
      <xdr:rowOff>168956</xdr:rowOff>
    </xdr:from>
    <xdr:to>
      <xdr:col>2</xdr:col>
      <xdr:colOff>900734</xdr:colOff>
      <xdr:row>25</xdr:row>
      <xdr:rowOff>134540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F912571-F5E8-4F5D-9B97-3E9F04E83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187904" y="4836206"/>
          <a:ext cx="1293980" cy="346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162538</xdr:rowOff>
    </xdr:to>
    <xdr:sp macro="" textlink="">
      <xdr:nvSpPr>
        <xdr:cNvPr id="2" name="AutoShape 2" descr="Archivo:Santander Argentina Logo.png - Wikipedia, la enciclopedia libre">
          <a:extLst>
            <a:ext uri="{FF2B5EF4-FFF2-40B4-BE49-F238E27FC236}">
              <a16:creationId xmlns:a16="http://schemas.microsoft.com/office/drawing/2014/main" xmlns="" id="{8D4E6CA2-E69A-419C-BAE3-DAAB890C51BB}"/>
            </a:ext>
          </a:extLst>
        </xdr:cNvPr>
        <xdr:cNvSpPr>
          <a:spLocks noChangeAspect="1" noChangeArrowheads="1"/>
        </xdr:cNvSpPr>
      </xdr:nvSpPr>
      <xdr:spPr bwMode="auto">
        <a:xfrm>
          <a:off x="10982325" y="7429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14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702541B-B3D8-4B90-9C90-80C0274C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6C69074C-E984-460D-92D7-E9652EB79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2A2F8C2-473A-490E-AD7C-8AC12EC05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21" name="Imagen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05BEEF6-4DFD-4C46-9CB4-B2059736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37B15405-2C5B-4894-80A6-6032E8813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3C190CC9-3078-4DC7-BEA8-9E37A9558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5BCDF4-4594-4F16-BF9D-E5EF8DE9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34FB46D2-024D-47C0-B5A9-B9DF0CF67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3D9122B-7E68-425C-8C7A-3AD306ABA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E0F6819-A786-4579-8564-5C301DD6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32515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5146AAAC-EF96-48DD-966D-27AF944C7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86101" cy="483330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1DFBF329-D548-4C2A-988B-707B2C9E4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4906" y="54419"/>
          <a:ext cx="1338430" cy="3744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248602</xdr:rowOff>
    </xdr:to>
    <xdr:pic>
      <xdr:nvPicPr>
        <xdr:cNvPr id="13" name="Imagen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7B320-7C3C-42C1-B395-E0D69847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61016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441999</xdr:colOff>
      <xdr:row>1</xdr:row>
      <xdr:rowOff>249893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2C8F8443-8911-4313-BE70-5F068206C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58535" cy="511831"/>
        </a:xfrm>
        <a:prstGeom prst="rect">
          <a:avLst/>
        </a:prstGeom>
      </xdr:spPr>
    </xdr:pic>
    <xdr:clientData/>
  </xdr:twoCellAnchor>
  <xdr:twoCellAnchor editAs="oneCell">
    <xdr:from>
      <xdr:col>1</xdr:col>
      <xdr:colOff>435371</xdr:colOff>
      <xdr:row>0</xdr:row>
      <xdr:rowOff>54419</xdr:rowOff>
    </xdr:from>
    <xdr:to>
      <xdr:col>1</xdr:col>
      <xdr:colOff>1773801</xdr:colOff>
      <xdr:row>1</xdr:row>
      <xdr:rowOff>195475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C9A52D45-18DC-48C6-A95C-28A73F03A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47340" y="54419"/>
          <a:ext cx="1338430" cy="40299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er1" id="{3D8AD74A-2424-435A-BFE1-A5245D2C131A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showGridLines="0" tabSelected="1" zoomScale="70" zoomScaleNormal="70" workbookViewId="0">
      <selection activeCell="J13" sqref="J13"/>
    </sheetView>
  </sheetViews>
  <sheetFormatPr baseColWidth="10" defaultColWidth="0" defaultRowHeight="15" zeroHeight="1"/>
  <cols>
    <col min="1" max="5" width="9.28515625" customWidth="1"/>
    <col min="6" max="6" width="14.28515625" customWidth="1"/>
    <col min="7" max="7" width="4.28515625" customWidth="1"/>
    <col min="8" max="23" width="9.28515625" customWidth="1"/>
  </cols>
  <sheetData>
    <row r="1" spans="1:23">
      <c r="A1" t="s">
        <v>0</v>
      </c>
      <c r="F1" s="8"/>
      <c r="G1" s="74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>
      <c r="F2" s="8"/>
      <c r="G2" s="74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5" customHeight="1">
      <c r="F3" s="8"/>
      <c r="G3" s="74"/>
      <c r="H3" s="8"/>
      <c r="I3" s="8"/>
      <c r="J3" s="177" t="s">
        <v>1</v>
      </c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</row>
    <row r="4" spans="1:23" ht="15" customHeight="1">
      <c r="F4" s="8"/>
      <c r="G4" s="74"/>
      <c r="H4" s="8"/>
      <c r="I4" s="8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</row>
    <row r="5" spans="1:23" ht="15" customHeight="1">
      <c r="F5" s="8"/>
      <c r="G5" s="74"/>
      <c r="H5" s="8"/>
      <c r="I5" s="8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</row>
    <row r="6" spans="1:23" ht="15" customHeight="1">
      <c r="F6" s="8"/>
      <c r="G6" s="74"/>
      <c r="H6" s="8"/>
      <c r="I6" s="8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</row>
    <row r="7" spans="1:23" ht="15" customHeight="1">
      <c r="F7" s="8"/>
      <c r="G7" s="74"/>
      <c r="H7" s="8"/>
      <c r="I7" s="8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</row>
    <row r="8" spans="1:23" ht="15" customHeight="1">
      <c r="F8" s="8"/>
      <c r="G8" s="74"/>
      <c r="H8" s="8"/>
      <c r="I8" s="8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</row>
    <row r="9" spans="1:23">
      <c r="F9" s="8"/>
      <c r="G9" s="74"/>
      <c r="H9" s="8"/>
      <c r="I9" s="8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</row>
    <row r="10" spans="1:23">
      <c r="F10" s="8"/>
      <c r="G10" s="74"/>
      <c r="H10" s="8"/>
      <c r="I10" s="8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</row>
    <row r="11" spans="1:23">
      <c r="F11" s="8"/>
      <c r="G11" s="74"/>
      <c r="H11" s="8"/>
      <c r="I11" s="8"/>
      <c r="J11" s="178" t="s">
        <v>186</v>
      </c>
      <c r="K11" s="178"/>
      <c r="L11" s="178"/>
      <c r="M11" s="17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F12" s="8"/>
      <c r="G12" s="74"/>
      <c r="H12" s="8"/>
      <c r="I12" s="8"/>
      <c r="J12" s="178"/>
      <c r="K12" s="178"/>
      <c r="L12" s="178"/>
      <c r="M12" s="17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F13" s="8"/>
      <c r="G13" s="74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F14" s="8"/>
      <c r="G14" s="74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128"/>
      <c r="B15" s="128"/>
      <c r="C15" s="128"/>
      <c r="D15" s="128"/>
      <c r="E15" s="128"/>
      <c r="F15" s="128"/>
      <c r="G15" s="130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</row>
    <row r="16" spans="1:23">
      <c r="A16" s="128"/>
      <c r="B16" s="128"/>
      <c r="C16" s="128"/>
      <c r="D16" s="128"/>
      <c r="E16" s="128"/>
      <c r="F16" s="128"/>
      <c r="G16" s="130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</row>
    <row r="17" spans="1:23">
      <c r="A17" s="128"/>
      <c r="B17" s="128"/>
      <c r="C17" s="128"/>
      <c r="D17" s="128"/>
      <c r="E17" s="128"/>
      <c r="F17" s="128"/>
      <c r="G17" s="130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</row>
    <row r="18" spans="1:23">
      <c r="A18" s="128"/>
      <c r="B18" s="128"/>
      <c r="C18" s="128"/>
      <c r="D18" s="128"/>
      <c r="E18" s="128"/>
      <c r="F18" s="128"/>
      <c r="G18" s="130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</row>
    <row r="19" spans="1:23" ht="15.75" customHeight="1">
      <c r="A19" s="128"/>
      <c r="B19" s="128"/>
      <c r="C19" s="128"/>
      <c r="D19" s="128"/>
      <c r="E19" s="128"/>
      <c r="F19" s="128"/>
      <c r="G19" s="130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</row>
    <row r="20" spans="1:23">
      <c r="A20" s="128"/>
      <c r="B20" s="128"/>
      <c r="C20" s="128"/>
      <c r="D20" s="128"/>
      <c r="E20" s="128"/>
      <c r="F20" s="128"/>
      <c r="G20" s="130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</row>
    <row r="21" spans="1:23" hidden="1">
      <c r="I21" s="8"/>
    </row>
    <row r="22" spans="1:23" hidden="1">
      <c r="I22" s="8"/>
    </row>
    <row r="23" spans="1:23" hidden="1">
      <c r="I23" s="8"/>
    </row>
    <row r="24" spans="1:23" hidden="1">
      <c r="I24" s="8"/>
    </row>
    <row r="25" spans="1:23" hidden="1">
      <c r="I25" s="74"/>
    </row>
    <row r="26" spans="1:23" hidden="1">
      <c r="I26" s="74"/>
    </row>
    <row r="27" spans="1:23" hidden="1">
      <c r="I27" s="74"/>
    </row>
    <row r="28" spans="1:23" hidden="1">
      <c r="I28" s="74"/>
    </row>
    <row r="29" spans="1:23" hidden="1">
      <c r="I29" s="74"/>
    </row>
    <row r="30" spans="1:23" hidden="1">
      <c r="I30" s="74"/>
    </row>
    <row r="31" spans="1:23" hidden="1">
      <c r="I31" s="74"/>
    </row>
    <row r="32" spans="1:23" hidden="1">
      <c r="I32" s="74"/>
    </row>
    <row r="33" spans="9:9" hidden="1">
      <c r="I33" s="74"/>
    </row>
    <row r="34" spans="9:9" hidden="1">
      <c r="I34" s="74"/>
    </row>
    <row r="35" spans="9:9" hidden="1">
      <c r="I35" s="74"/>
    </row>
    <row r="36" spans="9:9" hidden="1">
      <c r="I36" s="74"/>
    </row>
    <row r="37" spans="9:9" hidden="1">
      <c r="I37" s="74"/>
    </row>
    <row r="38" spans="9:9" hidden="1">
      <c r="I38" s="74"/>
    </row>
    <row r="39" spans="9:9" hidden="1">
      <c r="I39" s="74"/>
    </row>
    <row r="40" spans="9:9" hidden="1">
      <c r="I40" s="74"/>
    </row>
    <row r="41" spans="9:9" hidden="1">
      <c r="I41" s="74"/>
    </row>
    <row r="42" spans="9:9" hidden="1">
      <c r="I42" s="74"/>
    </row>
    <row r="43" spans="9:9" hidden="1">
      <c r="I43" s="74"/>
    </row>
    <row r="44" spans="9:9" hidden="1">
      <c r="I44" s="74"/>
    </row>
    <row r="45" spans="9:9" hidden="1">
      <c r="I45" s="74"/>
    </row>
    <row r="46" spans="9:9" hidden="1">
      <c r="I46" s="74"/>
    </row>
    <row r="47" spans="9:9" hidden="1">
      <c r="I47" s="74"/>
    </row>
    <row r="48" spans="9:9" hidden="1">
      <c r="I48" s="74"/>
    </row>
    <row r="49" spans="9:9" hidden="1">
      <c r="I49" s="74"/>
    </row>
    <row r="50" spans="9:9" hidden="1">
      <c r="I50" s="74"/>
    </row>
  </sheetData>
  <mergeCells count="2">
    <mergeCell ref="J3:W10"/>
    <mergeCell ref="J11:M12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showGridLines="0" zoomScale="80" zoomScaleNormal="80" workbookViewId="0">
      <selection activeCell="E20" sqref="E20"/>
    </sheetView>
  </sheetViews>
  <sheetFormatPr baseColWidth="10" defaultColWidth="9.28515625" defaultRowHeight="15"/>
  <cols>
    <col min="1" max="1" width="9.28515625" style="8"/>
    <col min="2" max="2" width="14.5703125" style="8" customWidth="1"/>
    <col min="3" max="3" width="160" style="8" customWidth="1"/>
    <col min="4" max="4" width="24.7109375" style="8" bestFit="1" customWidth="1"/>
    <col min="5" max="16384" width="9.28515625" style="8"/>
  </cols>
  <sheetData>
    <row r="1" spans="1:5" s="4" customFormat="1" ht="20.25">
      <c r="A1" s="1" t="s">
        <v>2</v>
      </c>
      <c r="B1" s="2"/>
      <c r="C1" s="3"/>
    </row>
    <row r="2" spans="1:5" s="4" customFormat="1" ht="20.25">
      <c r="B2" s="2"/>
      <c r="C2" s="3"/>
    </row>
    <row r="3" spans="1:5" s="4" customFormat="1" ht="20.25">
      <c r="A3" s="5"/>
      <c r="B3" s="6" t="s">
        <v>3</v>
      </c>
      <c r="C3" s="7"/>
    </row>
    <row r="5" spans="1:5" ht="15.75">
      <c r="A5" s="9"/>
      <c r="B5" s="9"/>
      <c r="C5" s="9"/>
      <c r="D5" s="9"/>
      <c r="E5" s="9"/>
    </row>
    <row r="6" spans="1:5" ht="15.75">
      <c r="A6" s="9"/>
      <c r="B6" s="10"/>
      <c r="C6" s="11"/>
      <c r="D6" s="11"/>
      <c r="E6" s="9"/>
    </row>
    <row r="7" spans="1:5" ht="16.5" thickBot="1">
      <c r="A7" s="9"/>
      <c r="B7" s="12" t="s">
        <v>4</v>
      </c>
      <c r="C7" s="13"/>
      <c r="D7" s="13"/>
      <c r="E7" s="9"/>
    </row>
    <row r="8" spans="1:5" ht="15.75">
      <c r="A8" s="9"/>
      <c r="B8" s="14" t="s">
        <v>5</v>
      </c>
      <c r="C8" s="15" t="s">
        <v>6</v>
      </c>
      <c r="D8" s="132" t="s">
        <v>7</v>
      </c>
      <c r="E8" s="9"/>
    </row>
    <row r="9" spans="1:5" ht="15.75">
      <c r="A9" s="9"/>
      <c r="B9" s="14" t="s">
        <v>8</v>
      </c>
      <c r="C9" s="15" t="s">
        <v>9</v>
      </c>
      <c r="D9" s="132" t="s">
        <v>10</v>
      </c>
      <c r="E9" s="9"/>
    </row>
    <row r="10" spans="1:5" ht="15.75">
      <c r="A10" s="9"/>
      <c r="B10" s="14" t="s">
        <v>11</v>
      </c>
      <c r="C10" s="15" t="s">
        <v>12</v>
      </c>
      <c r="D10" s="133" t="s">
        <v>183</v>
      </c>
      <c r="E10" s="9"/>
    </row>
    <row r="11" spans="1:5" ht="15.75">
      <c r="A11" s="9"/>
      <c r="B11" s="14" t="s">
        <v>13</v>
      </c>
      <c r="C11" s="15" t="s">
        <v>14</v>
      </c>
      <c r="D11" s="133" t="s">
        <v>184</v>
      </c>
      <c r="E11" s="9"/>
    </row>
    <row r="12" spans="1:5" ht="15.75">
      <c r="A12" s="9"/>
      <c r="B12" s="10"/>
      <c r="C12" s="11"/>
      <c r="D12" s="11"/>
      <c r="E12" s="9"/>
    </row>
    <row r="13" spans="1:5" ht="16.5" thickBot="1">
      <c r="A13" s="9"/>
      <c r="B13" s="12" t="s">
        <v>15</v>
      </c>
      <c r="C13" s="13"/>
      <c r="D13" s="13"/>
      <c r="E13" s="9"/>
    </row>
    <row r="14" spans="1:5" ht="15.75">
      <c r="A14" s="9"/>
      <c r="B14" s="14" t="s">
        <v>16</v>
      </c>
      <c r="C14" s="15" t="s">
        <v>17</v>
      </c>
      <c r="D14" s="133" t="s">
        <v>185</v>
      </c>
      <c r="E14" s="9"/>
    </row>
    <row r="15" spans="1:5" ht="15.75">
      <c r="A15" s="9"/>
      <c r="B15" s="16"/>
      <c r="C15" s="17"/>
      <c r="D15" s="29"/>
      <c r="E15" s="9"/>
    </row>
    <row r="16" spans="1:5" ht="15.75">
      <c r="A16" s="9"/>
      <c r="C16" s="17"/>
      <c r="D16" s="17"/>
      <c r="E16" s="9"/>
    </row>
    <row r="17" spans="1:5" ht="15.75">
      <c r="A17" s="9"/>
      <c r="B17" s="18" t="s">
        <v>18</v>
      </c>
      <c r="C17" s="19"/>
      <c r="D17" s="20"/>
      <c r="E17" s="9"/>
    </row>
    <row r="18" spans="1:5" ht="13.15" customHeight="1">
      <c r="A18" s="9"/>
      <c r="B18" s="179" t="s">
        <v>19</v>
      </c>
      <c r="C18" s="179"/>
      <c r="D18" s="21"/>
      <c r="E18" s="9"/>
    </row>
    <row r="19" spans="1:5" ht="13.15" customHeight="1">
      <c r="A19" s="9"/>
      <c r="B19" s="179"/>
      <c r="C19" s="179"/>
      <c r="D19" s="21"/>
      <c r="E19" s="9"/>
    </row>
    <row r="20" spans="1:5" ht="13.15" customHeight="1">
      <c r="A20" s="9"/>
      <c r="B20" s="179" t="s">
        <v>20</v>
      </c>
      <c r="C20" s="179"/>
      <c r="D20" s="21"/>
      <c r="E20" s="9"/>
    </row>
    <row r="21" spans="1:5" ht="15" customHeight="1">
      <c r="A21" s="9"/>
      <c r="B21" s="179"/>
      <c r="C21" s="179"/>
      <c r="D21" s="21"/>
      <c r="E21" s="9"/>
    </row>
    <row r="22" spans="1:5" ht="15" customHeight="1">
      <c r="A22" s="9"/>
      <c r="B22" s="180" t="s">
        <v>21</v>
      </c>
      <c r="C22" s="180"/>
      <c r="D22" s="21"/>
      <c r="E22" s="9"/>
    </row>
    <row r="23" spans="1:5" ht="15.75">
      <c r="A23" s="9"/>
      <c r="D23" s="21"/>
      <c r="E23" s="9"/>
    </row>
    <row r="25" spans="1:5" s="22" customFormat="1" ht="15" customHeight="1">
      <c r="B25" s="23"/>
      <c r="C25" s="24"/>
      <c r="D25" s="25"/>
    </row>
    <row r="26" spans="1:5" s="22" customFormat="1" ht="15" customHeight="1">
      <c r="B26" s="23"/>
      <c r="C26" s="24"/>
      <c r="D26" s="25"/>
    </row>
    <row r="31" spans="1:5">
      <c r="B31" s="26"/>
      <c r="C31" s="27"/>
      <c r="D31" s="27"/>
    </row>
    <row r="42" spans="3:3">
      <c r="C42" s="28"/>
    </row>
  </sheetData>
  <mergeCells count="3">
    <mergeCell ref="B18:C19"/>
    <mergeCell ref="B20:C21"/>
    <mergeCell ref="B22:C22"/>
  </mergeCells>
  <hyperlinks>
    <hyperlink ref="D8" location="'Tabla 1'!A1" display="Ir a Tabla 1"/>
    <hyperlink ref="D9" location="'Tabla 2'!A1" display="Ir a Tabla 2"/>
    <hyperlink ref="D10" location="'Tabla 3'!A1" display="Ir a Tabla 3"/>
    <hyperlink ref="D11" location="'Tabla 4'!A1" display="Ir a Tabla 4"/>
    <hyperlink ref="D14" location="'Tabla 5'!A1" display="Ir a Tabla 5"/>
  </hyperlinks>
  <pageMargins left="0.7" right="0.7" top="0.75" bottom="0.75" header="0.3" footer="0.3"/>
  <pageSetup orientation="portrait" r:id="rId1"/>
  <headerFooter>
    <oddHeader>&amp;L&amp;"Calibri"&amp;10&amp;K000000Confidential&amp;1#_x000D_&amp;"Calibri"&amp;11&amp;K000000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D11"/>
  <sheetViews>
    <sheetView showGridLines="0" workbookViewId="0">
      <selection activeCell="G6" sqref="G6"/>
    </sheetView>
  </sheetViews>
  <sheetFormatPr baseColWidth="10" defaultColWidth="8.7109375" defaultRowHeight="15"/>
  <cols>
    <col min="1" max="1" width="2.28515625" customWidth="1"/>
    <col min="2" max="2" width="59.7109375" bestFit="1" customWidth="1"/>
    <col min="3" max="3" width="24.7109375" customWidth="1"/>
  </cols>
  <sheetData>
    <row r="2" spans="2:4">
      <c r="B2" s="99" t="s">
        <v>22</v>
      </c>
      <c r="C2" s="100" t="s">
        <v>23</v>
      </c>
    </row>
    <row r="3" spans="2:4">
      <c r="B3" s="101" t="s">
        <v>24</v>
      </c>
      <c r="C3" s="103" t="str">
        <f>+IF(ROUND('Tabla 1'!C36,0)=ROUND('Tabla 4'!C33,0),"OK","ERROR")</f>
        <v>OK</v>
      </c>
    </row>
    <row r="4" spans="2:4">
      <c r="B4" s="101" t="s">
        <v>25</v>
      </c>
      <c r="C4" s="102" t="str">
        <f>+IF(ROUND('Tabla 1'!D37,0)=ROUND('Tabla 4'!C35,0),"OK","ERROR")</f>
        <v>OK</v>
      </c>
    </row>
    <row r="5" spans="2:4">
      <c r="B5" s="101" t="s">
        <v>26</v>
      </c>
      <c r="C5" s="102" t="str">
        <f>+IF(ROUND('Tabla 1'!C41,0)=ROUND('Tabla 5'!D33,0),"OK","ERROR")</f>
        <v>OK</v>
      </c>
    </row>
    <row r="6" spans="2:4">
      <c r="B6" s="101" t="s">
        <v>27</v>
      </c>
      <c r="C6" s="102" t="str">
        <f>+IF(ROUND('Tabla 1'!C42,0)=ROUND('Tabla 5'!D34,0),"OK","ERROR")</f>
        <v>ERROR</v>
      </c>
    </row>
    <row r="7" spans="2:4">
      <c r="B7" s="101" t="s">
        <v>28</v>
      </c>
      <c r="C7" s="102" t="str">
        <f>+IF(ROUND('Tabla 1'!C43,2)=ROUND('Tabla 5'!D35,2),"OK","ERROR")</f>
        <v>ERROR</v>
      </c>
    </row>
    <row r="8" spans="2:4">
      <c r="B8" s="101" t="s">
        <v>29</v>
      </c>
      <c r="C8" s="103" t="str">
        <f>+IF(ROUND('Tabla 3'!C16,0)=ROUND('Tabla 4'!C33,0),"OK","ERROR")</f>
        <v>OK</v>
      </c>
      <c r="D8" s="104"/>
    </row>
    <row r="9" spans="2:4">
      <c r="B9" s="101" t="s">
        <v>30</v>
      </c>
      <c r="C9" s="131" t="str">
        <f>+IF(ROUND('Tabla 4'!C32,0)=ROUND('Tabla 1'!C10,0),"OK", "ERROR")</f>
        <v>ERROR</v>
      </c>
      <c r="D9" s="105" t="s">
        <v>31</v>
      </c>
    </row>
    <row r="10" spans="2:4">
      <c r="B10" s="101" t="s">
        <v>32</v>
      </c>
      <c r="C10" s="103" t="str">
        <f>+IF(ROUND('Tabla 1'!C36,0)=ROUND('Tabla 4'!C33,0),"OK","ERROR")</f>
        <v>OK</v>
      </c>
    </row>
    <row r="11" spans="2:4">
      <c r="B11" s="101" t="s">
        <v>33</v>
      </c>
      <c r="C11" s="102" t="str">
        <f>+IF(ROUND('Tabla 1'!D37,2)=ROUND('Tabla 4'!C35,2),"OK","ERROR")</f>
        <v>ERROR</v>
      </c>
    </row>
  </sheetData>
  <autoFilter ref="B2:H2"/>
  <pageMargins left="0.7" right="0.7" top="0.75" bottom="0.75" header="0.3" footer="0.3"/>
  <pageSetup orientation="portrait" r:id="rId1"/>
  <headerFooter>
    <oddHeader>&amp;L&amp;"Calibri"&amp;10&amp;K000000Confidential&amp;1#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L53"/>
  <sheetViews>
    <sheetView showGridLines="0" topLeftCell="A47" zoomScale="60" zoomScaleNormal="60" workbookViewId="0">
      <selection activeCell="C8" sqref="C8:G47"/>
    </sheetView>
  </sheetViews>
  <sheetFormatPr baseColWidth="10" defaultColWidth="17.28515625" defaultRowHeight="12.75"/>
  <cols>
    <col min="1" max="1" width="7.7109375" style="30" customWidth="1"/>
    <col min="2" max="2" width="99.28515625" style="31" customWidth="1"/>
    <col min="3" max="5" width="15.42578125" style="30" bestFit="1" customWidth="1"/>
    <col min="6" max="7" width="14.42578125" style="30" bestFit="1" customWidth="1"/>
    <col min="8" max="16339" width="8.42578125" style="30" customWidth="1"/>
    <col min="16340" max="16340" width="19.7109375" style="30" customWidth="1"/>
    <col min="16341" max="16384" width="17.28515625" style="30"/>
  </cols>
  <sheetData>
    <row r="1" spans="1:13" s="42" customFormat="1" ht="20.25">
      <c r="B1" s="23"/>
      <c r="C1" s="24"/>
      <c r="D1" s="24"/>
      <c r="E1" s="24"/>
      <c r="G1" s="44"/>
    </row>
    <row r="2" spans="1:13" s="42" customFormat="1" ht="20.25">
      <c r="B2" s="23"/>
      <c r="C2" s="24"/>
      <c r="D2" s="24"/>
      <c r="E2" s="24"/>
      <c r="G2" s="44"/>
    </row>
    <row r="4" spans="1:13" ht="15">
      <c r="J4"/>
    </row>
    <row r="5" spans="1:13" s="32" customFormat="1" ht="20.25">
      <c r="B5" s="33" t="s">
        <v>6</v>
      </c>
      <c r="C5" s="34"/>
      <c r="D5" s="34"/>
      <c r="E5" s="34"/>
    </row>
    <row r="6" spans="1:13" s="38" customFormat="1" ht="15">
      <c r="A6" s="35"/>
      <c r="B6" s="36"/>
      <c r="C6" s="37"/>
      <c r="D6" s="37"/>
      <c r="E6" s="37"/>
    </row>
    <row r="7" spans="1:13" s="38" customFormat="1" ht="15">
      <c r="A7" s="35"/>
      <c r="B7" s="35"/>
      <c r="C7" s="35"/>
      <c r="D7" s="35"/>
      <c r="E7" s="35"/>
    </row>
    <row r="8" spans="1:13" s="38" customFormat="1" ht="18">
      <c r="A8" s="75"/>
      <c r="B8" s="134" t="s">
        <v>34</v>
      </c>
      <c r="C8" s="135" t="s">
        <v>187</v>
      </c>
      <c r="D8" s="135" t="s">
        <v>188</v>
      </c>
      <c r="E8" s="135" t="s">
        <v>35</v>
      </c>
      <c r="F8" s="135" t="s">
        <v>36</v>
      </c>
      <c r="G8" s="135" t="s">
        <v>37</v>
      </c>
      <c r="H8" s="76"/>
      <c r="I8" s="76"/>
      <c r="J8" s="76"/>
      <c r="K8" s="76"/>
      <c r="L8" s="76"/>
      <c r="M8" s="76"/>
    </row>
    <row r="9" spans="1:13" s="38" customFormat="1" ht="17.45" customHeight="1">
      <c r="A9" s="75"/>
      <c r="B9" s="136" t="s">
        <v>38</v>
      </c>
      <c r="C9" s="181" t="s">
        <v>39</v>
      </c>
      <c r="D9" s="182"/>
      <c r="E9" s="182"/>
      <c r="F9" s="182"/>
      <c r="G9" s="183"/>
      <c r="H9" s="76"/>
      <c r="I9" s="76"/>
      <c r="J9" s="76"/>
      <c r="K9" s="76"/>
      <c r="L9" s="76"/>
      <c r="M9" s="76"/>
    </row>
    <row r="10" spans="1:13" s="38" customFormat="1" ht="15">
      <c r="A10" s="75">
        <v>1</v>
      </c>
      <c r="B10" s="137" t="s">
        <v>40</v>
      </c>
      <c r="C10" s="138">
        <v>4209225.0762729999</v>
      </c>
      <c r="D10" s="138">
        <v>4397880.5270379996</v>
      </c>
      <c r="E10" s="138">
        <v>4275569.1251010001</v>
      </c>
      <c r="F10" s="83">
        <v>4247994.4392029997</v>
      </c>
      <c r="G10" s="83">
        <v>4015590</v>
      </c>
      <c r="H10" s="76"/>
      <c r="I10" s="76"/>
      <c r="J10" s="76"/>
      <c r="K10" s="76"/>
      <c r="L10" s="76"/>
      <c r="M10" s="76"/>
    </row>
    <row r="11" spans="1:13" s="38" customFormat="1" ht="15.75">
      <c r="A11" s="70" t="s">
        <v>41</v>
      </c>
      <c r="B11" s="139" t="s">
        <v>42</v>
      </c>
      <c r="C11" s="140"/>
      <c r="D11" s="140"/>
      <c r="E11" s="140"/>
      <c r="F11" s="141"/>
      <c r="G11" s="141" t="s">
        <v>43</v>
      </c>
      <c r="H11" s="76"/>
      <c r="I11" s="76"/>
      <c r="J11" s="76"/>
      <c r="K11" s="76"/>
      <c r="L11" s="76"/>
      <c r="M11" s="76"/>
    </row>
    <row r="12" spans="1:13" s="38" customFormat="1" ht="15">
      <c r="A12" s="75">
        <v>2</v>
      </c>
      <c r="B12" s="137" t="s">
        <v>44</v>
      </c>
      <c r="C12" s="138">
        <v>4892822.7025720002</v>
      </c>
      <c r="D12" s="138">
        <v>5006601.1932469998</v>
      </c>
      <c r="E12" s="138">
        <v>5093926.7766709998</v>
      </c>
      <c r="F12" s="83">
        <v>4998893.1820799997</v>
      </c>
      <c r="G12" s="83">
        <v>4759663</v>
      </c>
      <c r="H12" s="76"/>
      <c r="I12" s="76"/>
      <c r="J12" s="76"/>
      <c r="K12" s="76"/>
      <c r="L12" s="76"/>
      <c r="M12" s="76"/>
    </row>
    <row r="13" spans="1:13" s="38" customFormat="1" ht="15.75">
      <c r="A13" s="70" t="s">
        <v>45</v>
      </c>
      <c r="B13" s="139" t="s">
        <v>46</v>
      </c>
      <c r="C13" s="140"/>
      <c r="D13" s="140"/>
      <c r="E13" s="140"/>
      <c r="F13" s="141"/>
      <c r="G13" s="141" t="s">
        <v>43</v>
      </c>
      <c r="H13" s="76"/>
      <c r="I13" s="76"/>
      <c r="J13" s="76"/>
      <c r="K13" s="76"/>
      <c r="L13" s="76"/>
      <c r="M13" s="76"/>
    </row>
    <row r="14" spans="1:13" s="38" customFormat="1" ht="15">
      <c r="A14" s="75">
        <v>3</v>
      </c>
      <c r="B14" s="137" t="s">
        <v>47</v>
      </c>
      <c r="C14" s="138">
        <v>6893544.2503770003</v>
      </c>
      <c r="D14" s="138">
        <v>6978732.7737710001</v>
      </c>
      <c r="E14" s="138">
        <v>6840461.2880809996</v>
      </c>
      <c r="F14" s="83">
        <v>6792357.8132880004</v>
      </c>
      <c r="G14" s="83">
        <v>6526885</v>
      </c>
      <c r="H14" s="76"/>
      <c r="I14" s="76"/>
      <c r="J14" s="76"/>
      <c r="K14" s="76"/>
      <c r="L14" s="76"/>
      <c r="M14" s="76"/>
    </row>
    <row r="15" spans="1:13" s="38" customFormat="1" ht="15.75">
      <c r="A15" s="70" t="s">
        <v>48</v>
      </c>
      <c r="B15" s="139" t="s">
        <v>49</v>
      </c>
      <c r="C15" s="140"/>
      <c r="D15" s="140"/>
      <c r="E15" s="140"/>
      <c r="F15" s="141"/>
      <c r="G15" s="141" t="s">
        <v>43</v>
      </c>
      <c r="H15" s="76"/>
      <c r="I15" s="76"/>
      <c r="J15" s="76"/>
      <c r="K15" s="76"/>
      <c r="L15" s="76"/>
      <c r="M15" s="76"/>
    </row>
    <row r="16" spans="1:13" s="38" customFormat="1" ht="15">
      <c r="A16" s="75"/>
      <c r="B16" s="136" t="s">
        <v>50</v>
      </c>
      <c r="C16" s="142"/>
      <c r="D16" s="142"/>
      <c r="E16" s="142"/>
      <c r="F16" s="143"/>
      <c r="G16" s="143" t="s">
        <v>43</v>
      </c>
      <c r="H16" s="76"/>
      <c r="I16" s="76"/>
      <c r="J16" s="76"/>
      <c r="K16" s="76"/>
      <c r="L16" s="76"/>
      <c r="M16" s="76"/>
    </row>
    <row r="17" spans="1:13 16339:16340" s="38" customFormat="1" ht="15">
      <c r="A17" s="75">
        <v>4</v>
      </c>
      <c r="B17" s="137" t="s">
        <v>51</v>
      </c>
      <c r="C17" s="138">
        <v>40507760.323902003</v>
      </c>
      <c r="D17" s="138">
        <v>39552228.538681999</v>
      </c>
      <c r="E17" s="138">
        <v>39899327.347078003</v>
      </c>
      <c r="F17" s="83">
        <v>38781025.430724002</v>
      </c>
      <c r="G17" s="83">
        <v>38386948</v>
      </c>
      <c r="H17" s="76"/>
      <c r="I17" s="76"/>
      <c r="J17" s="76"/>
      <c r="K17" s="76"/>
      <c r="L17" s="76"/>
      <c r="M17" s="76"/>
    </row>
    <row r="18" spans="1:13 16339:16340" s="38" customFormat="1" ht="15">
      <c r="A18" s="70" t="s">
        <v>52</v>
      </c>
      <c r="B18" s="137" t="s">
        <v>53</v>
      </c>
      <c r="C18" s="138"/>
      <c r="D18" s="138"/>
      <c r="E18" s="138"/>
      <c r="F18" s="144"/>
      <c r="G18" s="144" t="s">
        <v>43</v>
      </c>
      <c r="H18" s="76"/>
      <c r="I18" s="76"/>
      <c r="J18" s="76"/>
      <c r="K18" s="76"/>
      <c r="L18" s="76"/>
      <c r="M18" s="76"/>
    </row>
    <row r="19" spans="1:13 16339:16340" s="38" customFormat="1" ht="15">
      <c r="A19" s="75"/>
      <c r="B19" s="145" t="s">
        <v>54</v>
      </c>
      <c r="C19" s="146"/>
      <c r="D19" s="146"/>
      <c r="E19" s="146"/>
      <c r="F19" s="143"/>
      <c r="G19" s="143" t="s">
        <v>43</v>
      </c>
      <c r="H19" s="76"/>
      <c r="I19" s="76"/>
      <c r="J19" s="76"/>
      <c r="K19" s="76"/>
      <c r="L19" s="76"/>
      <c r="M19" s="76"/>
    </row>
    <row r="20" spans="1:13 16339:16340" s="38" customFormat="1" ht="15">
      <c r="A20" s="75">
        <v>5</v>
      </c>
      <c r="B20" s="137" t="s">
        <v>55</v>
      </c>
      <c r="C20" s="147">
        <v>0.10391</v>
      </c>
      <c r="D20" s="147">
        <v>0.11119</v>
      </c>
      <c r="E20" s="147">
        <v>0.10715999999999999</v>
      </c>
      <c r="F20" s="95">
        <v>0.10954000000000001</v>
      </c>
      <c r="G20" s="95">
        <v>0.1046</v>
      </c>
      <c r="H20" s="76"/>
      <c r="I20" s="76"/>
      <c r="J20" s="76"/>
      <c r="K20" s="76"/>
      <c r="L20" s="76"/>
      <c r="M20" s="76"/>
    </row>
    <row r="21" spans="1:13 16339:16340" s="38" customFormat="1" ht="15">
      <c r="A21" s="70" t="s">
        <v>56</v>
      </c>
      <c r="B21" s="139" t="s">
        <v>57</v>
      </c>
      <c r="C21" s="148"/>
      <c r="D21" s="148"/>
      <c r="E21" s="148"/>
      <c r="F21" s="149"/>
      <c r="G21" s="149" t="s">
        <v>43</v>
      </c>
      <c r="H21" s="76"/>
      <c r="I21" s="76"/>
      <c r="J21" s="76"/>
      <c r="K21" s="76"/>
      <c r="L21" s="76"/>
      <c r="M21" s="76"/>
    </row>
    <row r="22" spans="1:13 16339:16340" s="38" customFormat="1" ht="15">
      <c r="A22" s="70" t="s">
        <v>58</v>
      </c>
      <c r="B22" s="137" t="s">
        <v>59</v>
      </c>
      <c r="C22" s="150"/>
      <c r="D22" s="150"/>
      <c r="E22" s="150"/>
      <c r="F22" s="144"/>
      <c r="G22" s="144" t="s">
        <v>43</v>
      </c>
      <c r="H22" s="76"/>
      <c r="I22" s="76"/>
      <c r="J22" s="76"/>
      <c r="K22" s="76"/>
      <c r="L22" s="76"/>
      <c r="M22" s="76"/>
    </row>
    <row r="23" spans="1:13 16339:16340" s="38" customFormat="1" ht="15">
      <c r="A23" s="75">
        <v>6</v>
      </c>
      <c r="B23" s="137" t="s">
        <v>60</v>
      </c>
      <c r="C23" s="147">
        <v>0.12078999999999999</v>
      </c>
      <c r="D23" s="147">
        <v>0.12658</v>
      </c>
      <c r="E23" s="147">
        <v>0.12767000000000001</v>
      </c>
      <c r="F23" s="95">
        <v>0.12890000000000001</v>
      </c>
      <c r="G23" s="95">
        <v>0.124</v>
      </c>
      <c r="H23" s="76"/>
      <c r="I23" s="76"/>
      <c r="J23" s="76"/>
      <c r="K23" s="76"/>
      <c r="L23" s="76"/>
      <c r="M23" s="76"/>
    </row>
    <row r="24" spans="1:13 16339:16340" s="38" customFormat="1" ht="30">
      <c r="A24" s="70" t="s">
        <v>61</v>
      </c>
      <c r="B24" s="139" t="s">
        <v>189</v>
      </c>
      <c r="C24" s="148"/>
      <c r="D24" s="148"/>
      <c r="E24" s="148"/>
      <c r="F24" s="149"/>
      <c r="G24" s="149" t="s">
        <v>43</v>
      </c>
      <c r="H24" s="76"/>
      <c r="I24" s="76"/>
      <c r="J24" s="76"/>
      <c r="K24" s="76"/>
      <c r="L24" s="76"/>
      <c r="M24" s="76"/>
    </row>
    <row r="25" spans="1:13 16339:16340" s="38" customFormat="1" ht="15">
      <c r="A25" s="70" t="s">
        <v>62</v>
      </c>
      <c r="B25" s="137" t="s">
        <v>190</v>
      </c>
      <c r="C25" s="150"/>
      <c r="D25" s="150"/>
      <c r="E25" s="150"/>
      <c r="F25" s="151"/>
      <c r="G25" s="144" t="s">
        <v>43</v>
      </c>
      <c r="H25" s="76"/>
      <c r="I25" s="76"/>
      <c r="J25" s="76"/>
      <c r="K25" s="76"/>
      <c r="L25" s="76"/>
      <c r="M25" s="76"/>
    </row>
    <row r="26" spans="1:13 16339:16340" s="38" customFormat="1" ht="15">
      <c r="A26" s="75">
        <v>7</v>
      </c>
      <c r="B26" s="137" t="s">
        <v>63</v>
      </c>
      <c r="C26" s="147">
        <v>0.17018</v>
      </c>
      <c r="D26" s="147">
        <v>0.17644000000000001</v>
      </c>
      <c r="E26" s="147">
        <v>0.17143999999999998</v>
      </c>
      <c r="F26" s="95">
        <v>0.17515</v>
      </c>
      <c r="G26" s="95">
        <v>0.17</v>
      </c>
      <c r="H26" s="76"/>
      <c r="I26" s="76"/>
      <c r="J26" s="76"/>
      <c r="K26" s="76"/>
      <c r="L26" s="76"/>
      <c r="M26" s="76"/>
    </row>
    <row r="27" spans="1:13 16339:16340" s="38" customFormat="1" ht="30">
      <c r="A27" s="70" t="s">
        <v>64</v>
      </c>
      <c r="B27" s="139" t="s">
        <v>65</v>
      </c>
      <c r="C27" s="148"/>
      <c r="D27" s="148"/>
      <c r="E27" s="148"/>
      <c r="F27" s="149"/>
      <c r="G27" s="149" t="s">
        <v>43</v>
      </c>
      <c r="H27" s="76"/>
      <c r="I27" s="76"/>
      <c r="J27" s="76"/>
      <c r="K27" s="76"/>
      <c r="L27" s="76"/>
      <c r="M27" s="76"/>
    </row>
    <row r="28" spans="1:13 16339:16340" s="38" customFormat="1" ht="15">
      <c r="A28" s="70" t="s">
        <v>66</v>
      </c>
      <c r="B28" s="137" t="s">
        <v>67</v>
      </c>
      <c r="C28" s="150"/>
      <c r="D28" s="150"/>
      <c r="E28" s="150"/>
      <c r="F28" s="144"/>
      <c r="G28" s="144" t="s">
        <v>43</v>
      </c>
      <c r="H28" s="76"/>
      <c r="I28" s="76"/>
      <c r="J28" s="76"/>
      <c r="K28" s="76"/>
      <c r="L28" s="76"/>
      <c r="M28" s="76"/>
    </row>
    <row r="29" spans="1:13 16339:16340" s="38" customFormat="1" ht="15">
      <c r="A29" s="75"/>
      <c r="B29" s="136" t="s">
        <v>68</v>
      </c>
      <c r="C29" s="152"/>
      <c r="D29" s="152"/>
      <c r="E29" s="152"/>
      <c r="F29" s="143"/>
      <c r="G29" s="143" t="s">
        <v>43</v>
      </c>
      <c r="H29" s="76"/>
      <c r="I29" s="76"/>
      <c r="J29" s="76"/>
      <c r="K29" s="76"/>
      <c r="L29" s="76"/>
      <c r="M29" s="76"/>
      <c r="XDK29" s="40"/>
      <c r="XDL29" s="41"/>
    </row>
    <row r="30" spans="1:13 16339:16340" s="38" customFormat="1" ht="15">
      <c r="A30" s="75">
        <v>8</v>
      </c>
      <c r="B30" s="137" t="s">
        <v>69</v>
      </c>
      <c r="C30" s="95">
        <v>1.8800000000000001E-2</v>
      </c>
      <c r="D30" s="95">
        <v>1.8800000000000001E-2</v>
      </c>
      <c r="E30" s="95">
        <v>1.2500000000000001E-2</v>
      </c>
      <c r="F30" s="95">
        <v>1.2500000000000001E-2</v>
      </c>
      <c r="G30" s="95">
        <v>1.2500000000000001E-2</v>
      </c>
      <c r="H30" s="76"/>
      <c r="I30" s="76"/>
      <c r="J30" s="76"/>
      <c r="K30" s="76"/>
      <c r="L30" s="76"/>
      <c r="M30" s="76"/>
      <c r="XDL30" s="41"/>
    </row>
    <row r="31" spans="1:13 16339:16340" s="38" customFormat="1" ht="15">
      <c r="A31" s="75">
        <v>9</v>
      </c>
      <c r="B31" s="137" t="s">
        <v>70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76"/>
      <c r="I31" s="76"/>
      <c r="J31" s="76"/>
      <c r="K31" s="76"/>
      <c r="L31" s="76"/>
      <c r="M31" s="76"/>
      <c r="XDL31" s="41"/>
    </row>
    <row r="32" spans="1:13 16339:16340" s="38" customFormat="1" ht="15">
      <c r="A32" s="75">
        <v>10</v>
      </c>
      <c r="B32" s="137" t="s">
        <v>71</v>
      </c>
      <c r="C32" s="147">
        <v>7.4999999999999997E-3</v>
      </c>
      <c r="D32" s="147">
        <v>7.4999999999999997E-3</v>
      </c>
      <c r="E32" s="147">
        <v>3.7499999999999999E-3</v>
      </c>
      <c r="F32" s="95">
        <v>3.7499999999999999E-3</v>
      </c>
      <c r="G32" s="95">
        <v>3.8E-3</v>
      </c>
      <c r="H32" s="76"/>
      <c r="I32" s="76"/>
      <c r="J32" s="76"/>
      <c r="K32" s="76"/>
      <c r="L32" s="76"/>
      <c r="M32" s="76"/>
      <c r="XDL32" s="41"/>
    </row>
    <row r="33" spans="1:13 16339:16340" s="38" customFormat="1" ht="30">
      <c r="A33" s="75">
        <v>11</v>
      </c>
      <c r="B33" s="137" t="s">
        <v>72</v>
      </c>
      <c r="C33" s="95">
        <v>2.63E-2</v>
      </c>
      <c r="D33" s="95">
        <v>2.63E-2</v>
      </c>
      <c r="E33" s="95">
        <v>1.6250000000000001E-2</v>
      </c>
      <c r="F33" s="95">
        <v>1.6250000000000001E-2</v>
      </c>
      <c r="G33" s="95">
        <v>1.6299999999999999E-2</v>
      </c>
      <c r="H33" s="76"/>
      <c r="I33" s="76"/>
      <c r="J33" s="76"/>
      <c r="K33" s="76"/>
      <c r="L33" s="76"/>
      <c r="M33" s="76"/>
      <c r="XDL33" s="41"/>
    </row>
    <row r="34" spans="1:13 16339:16340" s="38" customFormat="1" ht="15">
      <c r="A34" s="75">
        <v>12</v>
      </c>
      <c r="B34" s="137" t="s">
        <v>73</v>
      </c>
      <c r="C34" s="147">
        <v>5.8909999999999997E-2</v>
      </c>
      <c r="D34" s="147">
        <v>6.6189999999999999E-2</v>
      </c>
      <c r="E34" s="147">
        <v>6.216E-2</v>
      </c>
      <c r="F34" s="153">
        <v>6.454E-2</v>
      </c>
      <c r="G34" s="153">
        <v>5.9610000000000003E-2</v>
      </c>
      <c r="H34" s="76"/>
      <c r="I34" s="76"/>
      <c r="J34" s="76"/>
      <c r="K34" s="76"/>
      <c r="L34" s="76"/>
      <c r="M34" s="76"/>
      <c r="XDL34" s="41"/>
    </row>
    <row r="35" spans="1:13 16339:16340" s="38" customFormat="1" ht="15">
      <c r="A35" s="75"/>
      <c r="B35" s="136" t="s">
        <v>74</v>
      </c>
      <c r="C35" s="152"/>
      <c r="D35" s="152"/>
      <c r="E35" s="152"/>
      <c r="F35" s="143"/>
      <c r="G35" s="143"/>
      <c r="H35" s="76"/>
      <c r="I35" s="76"/>
      <c r="J35" s="76"/>
      <c r="K35" s="76"/>
      <c r="L35" s="76"/>
      <c r="M35" s="76"/>
      <c r="XDK35" s="40"/>
      <c r="XDL35" s="41"/>
    </row>
    <row r="36" spans="1:13 16339:16340" s="38" customFormat="1" ht="15">
      <c r="A36" s="75">
        <v>13</v>
      </c>
      <c r="B36" s="154" t="s">
        <v>75</v>
      </c>
      <c r="C36" s="155">
        <v>67133966.913235664</v>
      </c>
      <c r="D36" s="155">
        <v>65640466.325605661</v>
      </c>
      <c r="E36" s="155">
        <v>64356360.16525434</v>
      </c>
      <c r="F36" s="156">
        <v>63379427.326004662</v>
      </c>
      <c r="G36" s="156">
        <v>62383147</v>
      </c>
      <c r="H36" s="78"/>
      <c r="I36" s="76"/>
      <c r="J36" s="76"/>
      <c r="K36" s="76"/>
      <c r="L36" s="76"/>
      <c r="M36" s="76"/>
      <c r="XDL36" s="41"/>
    </row>
    <row r="37" spans="1:13 16339:16340" s="38" customFormat="1" ht="15">
      <c r="A37" s="75">
        <v>14</v>
      </c>
      <c r="B37" s="154" t="s">
        <v>76</v>
      </c>
      <c r="C37" s="95">
        <v>6.4523850072913919E-2</v>
      </c>
      <c r="D37" s="95">
        <v>6.7584889333598686E-2</v>
      </c>
      <c r="E37" s="95">
        <v>6.7561657342587803E-2</v>
      </c>
      <c r="F37" s="95">
        <v>6.5769394733686815E-2</v>
      </c>
      <c r="G37" s="95">
        <v>6.650446794548534E-2</v>
      </c>
      <c r="H37" s="78"/>
      <c r="I37" s="76"/>
      <c r="J37" s="76"/>
      <c r="K37" s="76"/>
      <c r="L37" s="76"/>
      <c r="M37" s="76"/>
      <c r="XDL37" s="41"/>
    </row>
    <row r="38" spans="1:13 16339:16340" s="38" customFormat="1" ht="45">
      <c r="A38" s="70" t="s">
        <v>77</v>
      </c>
      <c r="B38" s="139" t="s">
        <v>78</v>
      </c>
      <c r="C38" s="140"/>
      <c r="D38" s="140"/>
      <c r="E38" s="140"/>
      <c r="F38" s="149"/>
      <c r="G38" s="149" t="s">
        <v>43</v>
      </c>
      <c r="H38" s="76"/>
      <c r="I38" s="76"/>
      <c r="J38" s="76"/>
      <c r="K38" s="76"/>
      <c r="L38" s="76"/>
      <c r="M38" s="76"/>
      <c r="XDL38" s="41"/>
    </row>
    <row r="39" spans="1:13 16339:16340" s="38" customFormat="1" ht="30">
      <c r="A39" s="70" t="s">
        <v>79</v>
      </c>
      <c r="B39" s="139" t="s">
        <v>191</v>
      </c>
      <c r="C39" s="140"/>
      <c r="D39" s="140"/>
      <c r="E39" s="140"/>
      <c r="F39" s="149"/>
      <c r="G39" s="149" t="s">
        <v>43</v>
      </c>
      <c r="H39" s="76"/>
      <c r="I39" s="76"/>
      <c r="J39" s="76"/>
      <c r="K39" s="76"/>
      <c r="L39" s="76"/>
      <c r="M39" s="76"/>
      <c r="XDL39" s="41"/>
    </row>
    <row r="40" spans="1:13 16339:16340" s="38" customFormat="1" ht="15">
      <c r="A40" s="75"/>
      <c r="B40" s="136" t="s">
        <v>80</v>
      </c>
      <c r="C40" s="142"/>
      <c r="D40" s="142"/>
      <c r="E40" s="142"/>
      <c r="F40" s="143"/>
      <c r="G40" s="143" t="s">
        <v>43</v>
      </c>
      <c r="H40" s="76"/>
      <c r="I40" s="76"/>
      <c r="J40" s="76"/>
      <c r="K40" s="76"/>
      <c r="L40" s="76"/>
      <c r="M40" s="76"/>
      <c r="XDK40" s="40"/>
      <c r="XDL40" s="41"/>
    </row>
    <row r="41" spans="1:13 16339:16340" s="38" customFormat="1" ht="15">
      <c r="A41" s="75">
        <v>15</v>
      </c>
      <c r="B41" s="154" t="s">
        <v>192</v>
      </c>
      <c r="C41" s="157">
        <v>7870414.0451632999</v>
      </c>
      <c r="D41" s="157">
        <v>6878275.6518131513</v>
      </c>
      <c r="E41" s="157">
        <v>6089481.8857313441</v>
      </c>
      <c r="F41" s="91">
        <v>6259639.4525738908</v>
      </c>
      <c r="G41" s="91">
        <v>6929416</v>
      </c>
      <c r="H41" s="76"/>
      <c r="I41" s="76"/>
      <c r="J41" s="76"/>
      <c r="K41" s="76"/>
      <c r="L41" s="76"/>
      <c r="M41" s="76"/>
      <c r="XDL41" s="41"/>
    </row>
    <row r="42" spans="1:13 16339:16340" s="38" customFormat="1" ht="15">
      <c r="A42" s="75">
        <v>16</v>
      </c>
      <c r="B42" s="154" t="s">
        <v>82</v>
      </c>
      <c r="C42" s="155">
        <v>3852976.9072656366</v>
      </c>
      <c r="D42" s="155">
        <v>3730017.972268621</v>
      </c>
      <c r="E42" s="155">
        <v>3210693.0539633217</v>
      </c>
      <c r="F42" s="83">
        <v>3561507.914170519</v>
      </c>
      <c r="G42" s="83">
        <v>4097644</v>
      </c>
      <c r="H42" s="76"/>
      <c r="I42" s="76"/>
      <c r="J42" s="76"/>
      <c r="K42" s="76"/>
      <c r="L42" s="76"/>
      <c r="M42" s="76"/>
      <c r="XDL42" s="41"/>
    </row>
    <row r="43" spans="1:13 16339:16340" s="38" customFormat="1" ht="15">
      <c r="A43" s="75">
        <v>17</v>
      </c>
      <c r="B43" s="154" t="s">
        <v>83</v>
      </c>
      <c r="C43" s="158">
        <v>2.0656013496233303</v>
      </c>
      <c r="D43" s="158">
        <v>1.841129636125187</v>
      </c>
      <c r="E43" s="158">
        <v>1.8969193021098938</v>
      </c>
      <c r="F43" s="95">
        <v>1.7614580844545287</v>
      </c>
      <c r="G43" s="95">
        <v>1.6977</v>
      </c>
      <c r="H43" s="76"/>
      <c r="I43" s="76"/>
      <c r="J43" s="76"/>
      <c r="K43" s="76"/>
      <c r="L43" s="76"/>
      <c r="M43" s="76"/>
      <c r="XDL43" s="41"/>
    </row>
    <row r="44" spans="1:13 16339:16340" s="38" customFormat="1" ht="15">
      <c r="A44" s="75"/>
      <c r="B44" s="136" t="s">
        <v>84</v>
      </c>
      <c r="C44" s="152"/>
      <c r="D44" s="152"/>
      <c r="E44" s="152"/>
      <c r="F44" s="143"/>
      <c r="G44" s="143" t="s">
        <v>43</v>
      </c>
      <c r="H44" s="76"/>
      <c r="I44" s="76"/>
      <c r="J44" s="76"/>
      <c r="K44" s="76"/>
      <c r="L44" s="76"/>
      <c r="M44" s="76"/>
      <c r="XDK44" s="40"/>
      <c r="XDL44" s="41"/>
    </row>
    <row r="45" spans="1:13 16339:16340" s="38" customFormat="1" ht="15">
      <c r="A45" s="75">
        <v>18</v>
      </c>
      <c r="B45" s="137" t="s">
        <v>85</v>
      </c>
      <c r="C45" s="83">
        <v>36885527</v>
      </c>
      <c r="D45" s="83">
        <v>36240109</v>
      </c>
      <c r="E45" s="83">
        <v>37504223</v>
      </c>
      <c r="F45" s="83">
        <v>39136686</v>
      </c>
      <c r="G45" s="83">
        <v>40377813</v>
      </c>
      <c r="H45" s="76"/>
      <c r="I45" s="76"/>
      <c r="J45" s="76"/>
      <c r="K45" s="76"/>
      <c r="L45" s="76"/>
      <c r="M45" s="76"/>
      <c r="XDL45" s="41"/>
    </row>
    <row r="46" spans="1:13 16339:16340" s="38" customFormat="1" ht="15">
      <c r="A46" s="75">
        <v>19</v>
      </c>
      <c r="B46" s="137" t="s">
        <v>86</v>
      </c>
      <c r="C46" s="83">
        <v>36155728</v>
      </c>
      <c r="D46" s="83">
        <v>35693462</v>
      </c>
      <c r="E46" s="83">
        <v>35305907</v>
      </c>
      <c r="F46" s="83">
        <v>35320773</v>
      </c>
      <c r="G46" s="83">
        <v>35105094</v>
      </c>
      <c r="H46" s="76"/>
      <c r="I46" s="76"/>
      <c r="J46" s="76"/>
      <c r="K46" s="76"/>
      <c r="L46" s="76"/>
      <c r="M46" s="76"/>
      <c r="XDL46" s="41"/>
    </row>
    <row r="47" spans="1:13 16339:16340" s="38" customFormat="1" ht="15">
      <c r="A47" s="75">
        <v>20</v>
      </c>
      <c r="B47" s="137" t="s">
        <v>87</v>
      </c>
      <c r="C47" s="95">
        <v>1.0201848791428014</v>
      </c>
      <c r="D47" s="95">
        <v>1.0153150456517779</v>
      </c>
      <c r="E47" s="95">
        <v>1.0622648215778736</v>
      </c>
      <c r="F47" s="95">
        <v>1.1080359424749848</v>
      </c>
      <c r="G47" s="95">
        <v>1.1501999999999999</v>
      </c>
      <c r="H47" s="76"/>
      <c r="I47" s="76"/>
      <c r="J47" s="76"/>
      <c r="K47" s="76"/>
      <c r="L47" s="76"/>
      <c r="M47" s="76"/>
      <c r="XDL47" s="41"/>
    </row>
    <row r="48" spans="1:13 16339:16340" s="38" customFormat="1">
      <c r="A48" s="76"/>
      <c r="B48" s="79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</row>
    <row r="49" spans="1:13" s="38" customFormat="1" ht="15">
      <c r="A49" s="76"/>
      <c r="B49" s="75" t="s">
        <v>88</v>
      </c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</row>
    <row r="50" spans="1:13" s="38" customFormat="1" ht="15">
      <c r="A50" s="76"/>
      <c r="B50" s="69" t="s">
        <v>89</v>
      </c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</row>
    <row r="51" spans="1:13" ht="15">
      <c r="A51" s="76"/>
      <c r="B51" s="127" t="s">
        <v>90</v>
      </c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</row>
    <row r="52" spans="1:13">
      <c r="A52" s="76"/>
      <c r="B52" s="77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</row>
    <row r="53" spans="1:13">
      <c r="A53" s="76"/>
      <c r="B53" s="77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</row>
  </sheetData>
  <mergeCells count="1">
    <mergeCell ref="C9:G9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showGridLines="0" zoomScale="70" zoomScaleNormal="70" workbookViewId="0">
      <selection activeCell="C34" sqref="C34:E34"/>
    </sheetView>
  </sheetViews>
  <sheetFormatPr baseColWidth="10" defaultColWidth="11.42578125" defaultRowHeight="15" customHeight="1"/>
  <cols>
    <col min="1" max="1" width="7.7109375" style="42" customWidth="1"/>
    <col min="2" max="2" width="109.5703125" style="42" customWidth="1"/>
    <col min="3" max="4" width="24.28515625" style="42" customWidth="1"/>
    <col min="5" max="5" width="11.42578125" style="44"/>
    <col min="6" max="16384" width="11.42578125" style="42"/>
  </cols>
  <sheetData>
    <row r="1" spans="1:6" customFormat="1" ht="20.25" customHeight="1">
      <c r="B1" s="74"/>
    </row>
    <row r="2" spans="1:6" customFormat="1" ht="20.25" customHeight="1">
      <c r="B2" s="74"/>
    </row>
    <row r="3" spans="1:6" ht="20.100000000000001" customHeight="1"/>
    <row r="4" spans="1:6" ht="20.100000000000001" customHeight="1"/>
    <row r="5" spans="1:6" s="45" customFormat="1" ht="18" customHeight="1">
      <c r="B5" s="33" t="s">
        <v>9</v>
      </c>
      <c r="E5" s="46"/>
    </row>
    <row r="6" spans="1:6" s="50" customFormat="1" ht="15" customHeight="1">
      <c r="A6" s="48"/>
      <c r="B6" s="159" t="s">
        <v>43</v>
      </c>
      <c r="C6" s="160" t="s">
        <v>187</v>
      </c>
      <c r="D6" s="160" t="s">
        <v>188</v>
      </c>
      <c r="E6" s="160" t="s">
        <v>187</v>
      </c>
    </row>
    <row r="7" spans="1:6" s="50" customFormat="1" ht="60">
      <c r="A7" s="48"/>
      <c r="B7" s="159" t="s">
        <v>43</v>
      </c>
      <c r="C7" s="161" t="s">
        <v>91</v>
      </c>
      <c r="D7" s="161" t="s">
        <v>91</v>
      </c>
      <c r="E7" s="161" t="s">
        <v>92</v>
      </c>
      <c r="F7" s="51"/>
    </row>
    <row r="8" spans="1:6" s="50" customFormat="1" ht="15.75">
      <c r="A8" s="48"/>
      <c r="B8" s="159" t="s">
        <v>34</v>
      </c>
      <c r="C8" s="184" t="s">
        <v>39</v>
      </c>
      <c r="D8" s="185"/>
      <c r="E8" s="186"/>
    </row>
    <row r="9" spans="1:6" s="50" customFormat="1">
      <c r="A9" s="47">
        <v>1</v>
      </c>
      <c r="B9" s="162" t="s">
        <v>93</v>
      </c>
      <c r="C9" s="163">
        <v>27858704.361165002</v>
      </c>
      <c r="D9" s="163">
        <v>27939354.461309001</v>
      </c>
      <c r="E9" s="163">
        <v>2228696.3488932</v>
      </c>
    </row>
    <row r="10" spans="1:6" s="50" customFormat="1" ht="15" customHeight="1">
      <c r="A10" s="47">
        <v>2</v>
      </c>
      <c r="B10" s="164" t="s">
        <v>94</v>
      </c>
      <c r="C10" s="165">
        <v>27858704.361165002</v>
      </c>
      <c r="D10" s="165">
        <v>27939354.461309001</v>
      </c>
      <c r="E10" s="166">
        <v>2228696.3488932</v>
      </c>
    </row>
    <row r="11" spans="1:6" s="50" customFormat="1" ht="15" customHeight="1">
      <c r="A11" s="47">
        <v>3</v>
      </c>
      <c r="B11" s="164" t="s">
        <v>95</v>
      </c>
      <c r="C11" s="167" t="s">
        <v>43</v>
      </c>
      <c r="D11" s="168" t="s">
        <v>43</v>
      </c>
      <c r="E11" s="167" t="s">
        <v>43</v>
      </c>
    </row>
    <row r="12" spans="1:6" s="50" customFormat="1" ht="15" customHeight="1">
      <c r="A12" s="47">
        <v>4</v>
      </c>
      <c r="B12" s="169" t="s">
        <v>96</v>
      </c>
      <c r="C12" s="170" t="s">
        <v>43</v>
      </c>
      <c r="D12" s="171" t="s">
        <v>43</v>
      </c>
      <c r="E12" s="170" t="s">
        <v>43</v>
      </c>
    </row>
    <row r="13" spans="1:6" s="50" customFormat="1" ht="15" customHeight="1">
      <c r="A13" s="47">
        <v>5</v>
      </c>
      <c r="B13" s="169" t="s">
        <v>97</v>
      </c>
      <c r="C13" s="170" t="s">
        <v>43</v>
      </c>
      <c r="D13" s="171" t="s">
        <v>43</v>
      </c>
      <c r="E13" s="170" t="s">
        <v>43</v>
      </c>
    </row>
    <row r="14" spans="1:6" s="50" customFormat="1" ht="15" customHeight="1">
      <c r="A14" s="47">
        <v>6</v>
      </c>
      <c r="B14" s="162" t="s">
        <v>98</v>
      </c>
      <c r="C14" s="163">
        <v>1705275.7609570001</v>
      </c>
      <c r="D14" s="163">
        <v>1323022.618328</v>
      </c>
      <c r="E14" s="163">
        <v>136422.06087656002</v>
      </c>
    </row>
    <row r="15" spans="1:6" s="50" customFormat="1" ht="15" customHeight="1">
      <c r="A15" s="47">
        <v>7</v>
      </c>
      <c r="B15" s="169" t="s">
        <v>99</v>
      </c>
      <c r="C15" s="170" t="s">
        <v>43</v>
      </c>
      <c r="D15" s="171" t="s">
        <v>43</v>
      </c>
      <c r="E15" s="170" t="s">
        <v>43</v>
      </c>
    </row>
    <row r="16" spans="1:6" s="50" customFormat="1" ht="15" customHeight="1">
      <c r="A16" s="47">
        <v>8</v>
      </c>
      <c r="B16" s="169" t="s">
        <v>100</v>
      </c>
      <c r="C16" s="170" t="s">
        <v>43</v>
      </c>
      <c r="D16" s="171" t="s">
        <v>43</v>
      </c>
      <c r="E16" s="170" t="s">
        <v>43</v>
      </c>
    </row>
    <row r="17" spans="1:5" s="50" customFormat="1" ht="15" customHeight="1">
      <c r="A17" s="47">
        <v>9</v>
      </c>
      <c r="B17" s="169" t="s">
        <v>101</v>
      </c>
      <c r="C17" s="170" t="s">
        <v>43</v>
      </c>
      <c r="D17" s="171" t="s">
        <v>43</v>
      </c>
      <c r="E17" s="170" t="s">
        <v>43</v>
      </c>
    </row>
    <row r="18" spans="1:5" s="50" customFormat="1" ht="15" customHeight="1">
      <c r="A18" s="47">
        <v>10</v>
      </c>
      <c r="B18" s="172" t="s">
        <v>102</v>
      </c>
      <c r="C18" s="170" t="s">
        <v>43</v>
      </c>
      <c r="D18" s="171" t="s">
        <v>43</v>
      </c>
      <c r="E18" s="170" t="s">
        <v>43</v>
      </c>
    </row>
    <row r="19" spans="1:5" s="50" customFormat="1" ht="30" customHeight="1">
      <c r="A19" s="47">
        <v>11</v>
      </c>
      <c r="B19" s="172" t="s">
        <v>103</v>
      </c>
      <c r="C19" s="170" t="s">
        <v>43</v>
      </c>
      <c r="D19" s="171" t="s">
        <v>43</v>
      </c>
      <c r="E19" s="170" t="s">
        <v>43</v>
      </c>
    </row>
    <row r="20" spans="1:5" s="50" customFormat="1" ht="15" customHeight="1">
      <c r="A20" s="47">
        <v>12</v>
      </c>
      <c r="B20" s="164" t="s">
        <v>104</v>
      </c>
      <c r="C20" s="173" t="s">
        <v>43</v>
      </c>
      <c r="D20" s="174" t="s">
        <v>43</v>
      </c>
      <c r="E20" s="173" t="s">
        <v>43</v>
      </c>
    </row>
    <row r="21" spans="1:5" ht="15" customHeight="1">
      <c r="A21" s="47">
        <v>13</v>
      </c>
      <c r="B21" s="164" t="s">
        <v>105</v>
      </c>
      <c r="C21" s="173" t="s">
        <v>43</v>
      </c>
      <c r="D21" s="174" t="s">
        <v>43</v>
      </c>
      <c r="E21" s="173" t="s">
        <v>43</v>
      </c>
    </row>
    <row r="22" spans="1:5" ht="15" customHeight="1">
      <c r="A22" s="47">
        <v>14</v>
      </c>
      <c r="B22" s="164" t="s">
        <v>193</v>
      </c>
      <c r="C22" s="173" t="s">
        <v>43</v>
      </c>
      <c r="D22" s="174" t="s">
        <v>43</v>
      </c>
      <c r="E22" s="173" t="s">
        <v>43</v>
      </c>
    </row>
    <row r="23" spans="1:5" ht="15" customHeight="1">
      <c r="A23" s="47">
        <v>15</v>
      </c>
      <c r="B23" s="172" t="s">
        <v>106</v>
      </c>
      <c r="C23" s="170" t="s">
        <v>43</v>
      </c>
      <c r="D23" s="171" t="s">
        <v>43</v>
      </c>
      <c r="E23" s="170" t="s">
        <v>43</v>
      </c>
    </row>
    <row r="24" spans="1:5" ht="15" customHeight="1">
      <c r="A24" s="47">
        <v>16</v>
      </c>
      <c r="B24" s="164" t="s">
        <v>107</v>
      </c>
      <c r="C24" s="173" t="s">
        <v>43</v>
      </c>
      <c r="D24" s="174" t="s">
        <v>43</v>
      </c>
      <c r="E24" s="173" t="s">
        <v>43</v>
      </c>
    </row>
    <row r="25" spans="1:5" ht="15" customHeight="1">
      <c r="A25" s="47">
        <v>17</v>
      </c>
      <c r="B25" s="169" t="s">
        <v>108</v>
      </c>
      <c r="C25" s="170" t="s">
        <v>43</v>
      </c>
      <c r="D25" s="171" t="s">
        <v>43</v>
      </c>
      <c r="E25" s="170" t="s">
        <v>43</v>
      </c>
    </row>
    <row r="26" spans="1:5" ht="33" customHeight="1">
      <c r="A26" s="47">
        <v>18</v>
      </c>
      <c r="B26" s="169" t="s">
        <v>109</v>
      </c>
      <c r="C26" s="170" t="s">
        <v>43</v>
      </c>
      <c r="D26" s="171" t="s">
        <v>43</v>
      </c>
      <c r="E26" s="170" t="s">
        <v>43</v>
      </c>
    </row>
    <row r="27" spans="1:5" ht="15" customHeight="1">
      <c r="A27" s="47">
        <v>19</v>
      </c>
      <c r="B27" s="169" t="s">
        <v>110</v>
      </c>
      <c r="C27" s="170" t="s">
        <v>43</v>
      </c>
      <c r="D27" s="171" t="s">
        <v>43</v>
      </c>
      <c r="E27" s="170" t="s">
        <v>43</v>
      </c>
    </row>
    <row r="28" spans="1:5" ht="15" customHeight="1">
      <c r="A28" s="47">
        <v>20</v>
      </c>
      <c r="B28" s="162" t="s">
        <v>111</v>
      </c>
      <c r="C28" s="175">
        <v>5280287.6652380005</v>
      </c>
      <c r="D28" s="175">
        <v>4793739.8003629996</v>
      </c>
      <c r="E28" s="163">
        <v>422423.01321904006</v>
      </c>
    </row>
    <row r="29" spans="1:5" ht="15" customHeight="1">
      <c r="A29" s="47">
        <v>21</v>
      </c>
      <c r="B29" s="169" t="s">
        <v>112</v>
      </c>
      <c r="C29" s="170" t="s">
        <v>43</v>
      </c>
      <c r="D29" s="171" t="s">
        <v>43</v>
      </c>
      <c r="E29" s="170" t="s">
        <v>43</v>
      </c>
    </row>
    <row r="30" spans="1:5" ht="15" customHeight="1">
      <c r="A30" s="47">
        <v>22</v>
      </c>
      <c r="B30" s="169" t="s">
        <v>113</v>
      </c>
      <c r="C30" s="170" t="s">
        <v>43</v>
      </c>
      <c r="D30" s="171" t="s">
        <v>43</v>
      </c>
      <c r="E30" s="170" t="s">
        <v>43</v>
      </c>
    </row>
    <row r="31" spans="1:5" ht="15" customHeight="1">
      <c r="A31" s="47">
        <v>23</v>
      </c>
      <c r="B31" s="162" t="s">
        <v>114</v>
      </c>
      <c r="C31" s="163">
        <v>4640781.4178750003</v>
      </c>
      <c r="D31" s="163">
        <v>4424739.4429719998</v>
      </c>
      <c r="E31" s="163">
        <v>371262.51343000005</v>
      </c>
    </row>
    <row r="32" spans="1:5" ht="15" customHeight="1">
      <c r="A32" s="47">
        <v>24</v>
      </c>
      <c r="B32" s="164" t="s">
        <v>115</v>
      </c>
      <c r="C32" s="166">
        <v>1022711.118667</v>
      </c>
      <c r="D32" s="166">
        <v>1071372.2157099999</v>
      </c>
      <c r="E32" s="166">
        <v>81816.889493359995</v>
      </c>
    </row>
    <row r="33" spans="1:5" ht="15" customHeight="1">
      <c r="A33" s="47">
        <v>25</v>
      </c>
      <c r="B33" s="164" t="s">
        <v>116</v>
      </c>
      <c r="C33" s="173" t="s">
        <v>43</v>
      </c>
      <c r="D33" s="174" t="s">
        <v>43</v>
      </c>
      <c r="E33" s="173" t="s">
        <v>43</v>
      </c>
    </row>
    <row r="34" spans="1:5" ht="15" customHeight="1">
      <c r="A34" s="47">
        <v>26</v>
      </c>
      <c r="B34" s="176" t="s">
        <v>194</v>
      </c>
      <c r="C34" s="163">
        <v>40507760.323901996</v>
      </c>
      <c r="D34" s="163">
        <v>39552228.538681999</v>
      </c>
      <c r="E34" s="163">
        <v>3240620.8259121599</v>
      </c>
    </row>
    <row r="35" spans="1:5" ht="15" customHeight="1">
      <c r="A35" s="47"/>
      <c r="B35" s="53"/>
      <c r="C35" s="54"/>
      <c r="D35" s="54"/>
      <c r="E35" s="49"/>
    </row>
    <row r="36" spans="1:5" ht="15" customHeight="1">
      <c r="A36" s="55"/>
      <c r="B36" s="55"/>
      <c r="C36" s="55"/>
      <c r="D36" s="55"/>
      <c r="E36" s="49"/>
    </row>
    <row r="41" spans="1:5" ht="15" customHeight="1">
      <c r="B41" s="56"/>
    </row>
    <row r="48" spans="1:5" ht="15" customHeight="1">
      <c r="B48" s="56"/>
    </row>
  </sheetData>
  <mergeCells count="1">
    <mergeCell ref="C8:E8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zoomScale="70" zoomScaleNormal="70" workbookViewId="0">
      <selection activeCell="C7" sqref="C7:C16"/>
    </sheetView>
  </sheetViews>
  <sheetFormatPr baseColWidth="10" defaultColWidth="9.28515625" defaultRowHeight="11.25"/>
  <cols>
    <col min="1" max="1" width="7.7109375" style="57" customWidth="1"/>
    <col min="2" max="2" width="67.28515625" style="57" customWidth="1"/>
    <col min="3" max="4" width="20.28515625" style="57" bestFit="1" customWidth="1"/>
    <col min="5" max="5" width="20.5703125" style="57" customWidth="1"/>
    <col min="6" max="6" width="21.42578125" style="57" customWidth="1"/>
    <col min="7" max="16384" width="9.28515625" style="57"/>
  </cols>
  <sheetData>
    <row r="1" spans="1:6" s="42" customFormat="1" ht="20.25" customHeight="1">
      <c r="B1" s="23"/>
      <c r="C1" s="24"/>
      <c r="D1"/>
      <c r="F1" s="44"/>
    </row>
    <row r="2" spans="1:6" s="42" customFormat="1" ht="20.25" customHeight="1">
      <c r="B2" s="23"/>
      <c r="C2" s="24"/>
      <c r="D2"/>
      <c r="F2" s="44"/>
    </row>
    <row r="5" spans="1:6" ht="20.25">
      <c r="B5" s="33" t="s">
        <v>12</v>
      </c>
    </row>
    <row r="6" spans="1:6" ht="15.75">
      <c r="B6" s="58"/>
      <c r="C6" s="59"/>
      <c r="D6" s="59"/>
    </row>
    <row r="7" spans="1:6" ht="15.75">
      <c r="A7" s="59"/>
      <c r="B7" s="58"/>
      <c r="C7" s="81" t="s">
        <v>187</v>
      </c>
      <c r="D7"/>
      <c r="E7"/>
    </row>
    <row r="8" spans="1:6" ht="15.75">
      <c r="A8" s="48"/>
      <c r="B8" s="43" t="s">
        <v>117</v>
      </c>
      <c r="C8" s="82" t="s">
        <v>39</v>
      </c>
      <c r="D8"/>
      <c r="E8"/>
    </row>
    <row r="9" spans="1:6" ht="30">
      <c r="A9" s="60">
        <v>1</v>
      </c>
      <c r="B9" s="39" t="s">
        <v>118</v>
      </c>
      <c r="C9" s="83">
        <v>74217885.405237675</v>
      </c>
      <c r="D9"/>
      <c r="E9"/>
    </row>
    <row r="10" spans="1:6" ht="26.65" customHeight="1">
      <c r="A10" s="60">
        <v>2</v>
      </c>
      <c r="B10" s="39" t="s">
        <v>119</v>
      </c>
      <c r="C10" s="84">
        <v>-93165</v>
      </c>
      <c r="D10"/>
      <c r="E10"/>
    </row>
    <row r="11" spans="1:6" ht="60" customHeight="1">
      <c r="A11" s="61">
        <v>3</v>
      </c>
      <c r="B11" s="80" t="s">
        <v>120</v>
      </c>
      <c r="C11" s="98"/>
      <c r="D11"/>
      <c r="E11"/>
    </row>
    <row r="12" spans="1:6" ht="30">
      <c r="A12" s="60">
        <v>4</v>
      </c>
      <c r="B12" s="39" t="s">
        <v>121</v>
      </c>
      <c r="C12" s="85">
        <v>-9546798.7991442233</v>
      </c>
      <c r="D12"/>
      <c r="E12"/>
    </row>
    <row r="13" spans="1:6" ht="30">
      <c r="A13" s="60">
        <v>5</v>
      </c>
      <c r="B13" s="80" t="s">
        <v>122</v>
      </c>
      <c r="C13" s="98" t="s">
        <v>43</v>
      </c>
      <c r="D13"/>
      <c r="E13"/>
    </row>
    <row r="14" spans="1:6" ht="28.15" customHeight="1">
      <c r="A14" s="60">
        <v>6</v>
      </c>
      <c r="B14" s="39" t="s">
        <v>123</v>
      </c>
      <c r="C14" s="83">
        <v>2612751</v>
      </c>
      <c r="D14"/>
      <c r="E14"/>
      <c r="F14" s="62"/>
    </row>
    <row r="15" spans="1:6" ht="45">
      <c r="A15" s="61">
        <v>7</v>
      </c>
      <c r="B15" s="39" t="s">
        <v>124</v>
      </c>
      <c r="C15" s="86">
        <v>-56705.151140000002</v>
      </c>
      <c r="D15"/>
      <c r="E15"/>
      <c r="F15" s="35"/>
    </row>
    <row r="16" spans="1:6" ht="31.5">
      <c r="A16" s="60">
        <v>8</v>
      </c>
      <c r="B16" s="63" t="s">
        <v>125</v>
      </c>
      <c r="C16" s="87">
        <v>67133967.454953447</v>
      </c>
      <c r="D16"/>
      <c r="E16"/>
      <c r="F16" s="35"/>
    </row>
    <row r="17" spans="1:4" ht="15">
      <c r="A17" s="59"/>
      <c r="B17" s="59"/>
    </row>
    <row r="18" spans="1:4" ht="15">
      <c r="A18" s="59"/>
      <c r="B18" s="59" t="s">
        <v>126</v>
      </c>
    </row>
    <row r="19" spans="1:4" ht="15">
      <c r="A19" s="59"/>
      <c r="B19" s="59"/>
    </row>
    <row r="20" spans="1:4" ht="15">
      <c r="A20" s="59"/>
      <c r="B20" s="59"/>
      <c r="C20" s="59"/>
      <c r="D20" s="59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I38"/>
  <sheetViews>
    <sheetView showGridLines="0" zoomScale="70" zoomScaleNormal="70" workbookViewId="0">
      <selection activeCell="C7" sqref="C7:C34"/>
    </sheetView>
  </sheetViews>
  <sheetFormatPr baseColWidth="10" defaultColWidth="11.5703125" defaultRowHeight="14.25"/>
  <cols>
    <col min="1" max="1" width="7.7109375" style="64" customWidth="1"/>
    <col min="2" max="2" width="94" style="64" customWidth="1"/>
    <col min="3" max="4" width="25" style="64" customWidth="1"/>
    <col min="5" max="16384" width="11.5703125" style="64"/>
  </cols>
  <sheetData>
    <row r="1" spans="1:6" s="42" customFormat="1" ht="20.25" customHeight="1">
      <c r="B1" s="23"/>
      <c r="C1" s="24"/>
      <c r="D1" s="24"/>
      <c r="F1" s="44"/>
    </row>
    <row r="2" spans="1:6" s="42" customFormat="1" ht="20.25" customHeight="1">
      <c r="B2" s="23"/>
      <c r="C2" s="24"/>
      <c r="D2" s="24"/>
      <c r="F2" s="44"/>
    </row>
    <row r="5" spans="1:6" s="22" customFormat="1" ht="20.25">
      <c r="A5" s="33"/>
      <c r="B5" s="33" t="s">
        <v>14</v>
      </c>
      <c r="C5" s="33"/>
      <c r="D5" s="33"/>
    </row>
    <row r="6" spans="1:6" ht="20.25">
      <c r="A6" s="33"/>
      <c r="B6" s="33"/>
      <c r="C6" s="33"/>
      <c r="D6" s="33"/>
    </row>
    <row r="7" spans="1:6" ht="15.75">
      <c r="A7" s="58"/>
      <c r="B7" s="43" t="s">
        <v>127</v>
      </c>
      <c r="C7" s="88" t="s">
        <v>187</v>
      </c>
      <c r="D7"/>
    </row>
    <row r="8" spans="1:6" ht="15.75">
      <c r="A8" s="65"/>
      <c r="B8" s="52" t="s">
        <v>128</v>
      </c>
      <c r="C8" s="89" t="s">
        <v>39</v>
      </c>
      <c r="D8"/>
    </row>
    <row r="9" spans="1:6" ht="15.75">
      <c r="A9" s="65">
        <v>1</v>
      </c>
      <c r="B9" s="39" t="s">
        <v>129</v>
      </c>
      <c r="C9" s="90">
        <v>60358465.636115663</v>
      </c>
      <c r="D9"/>
    </row>
    <row r="10" spans="1:6" ht="15">
      <c r="A10" s="65">
        <v>2</v>
      </c>
      <c r="B10" s="39" t="s">
        <v>130</v>
      </c>
      <c r="C10" s="91">
        <v>-93165</v>
      </c>
      <c r="D10" s="71"/>
    </row>
    <row r="11" spans="1:6" ht="15.75">
      <c r="A11" s="65">
        <v>3</v>
      </c>
      <c r="B11" s="39" t="s">
        <v>131</v>
      </c>
      <c r="C11" s="83">
        <v>60265300.636115663</v>
      </c>
      <c r="D11"/>
    </row>
    <row r="12" spans="1:6" ht="15.75">
      <c r="A12" s="65"/>
      <c r="B12" s="52" t="s">
        <v>132</v>
      </c>
      <c r="C12" s="92"/>
      <c r="D12"/>
    </row>
    <row r="13" spans="1:6" ht="30">
      <c r="A13" s="96">
        <v>4</v>
      </c>
      <c r="B13" s="39" t="s">
        <v>133</v>
      </c>
      <c r="C13" s="90">
        <v>4255915.8188377768</v>
      </c>
      <c r="D13"/>
    </row>
    <row r="14" spans="1:6" ht="30">
      <c r="A14" s="65">
        <v>5</v>
      </c>
      <c r="B14" s="80" t="s">
        <v>134</v>
      </c>
      <c r="C14" s="97" t="s">
        <v>43</v>
      </c>
      <c r="D14"/>
    </row>
    <row r="15" spans="1:6" ht="30">
      <c r="A15" s="65">
        <v>6</v>
      </c>
      <c r="B15" s="80" t="s">
        <v>135</v>
      </c>
      <c r="C15" s="97" t="s">
        <v>43</v>
      </c>
      <c r="D15"/>
    </row>
    <row r="16" spans="1:6" ht="30">
      <c r="A16" s="65">
        <v>7</v>
      </c>
      <c r="B16" s="80" t="s">
        <v>136</v>
      </c>
      <c r="C16" s="97" t="s">
        <v>43</v>
      </c>
      <c r="D16"/>
    </row>
    <row r="17" spans="1:16337" ht="15.75">
      <c r="A17" s="65">
        <v>8</v>
      </c>
      <c r="B17" s="80" t="s">
        <v>137</v>
      </c>
      <c r="C17" s="97" t="s">
        <v>43</v>
      </c>
      <c r="D17"/>
    </row>
    <row r="18" spans="1:16337" ht="15.75">
      <c r="A18" s="65">
        <v>9</v>
      </c>
      <c r="B18" s="80" t="s">
        <v>138</v>
      </c>
      <c r="C18" s="97" t="s">
        <v>43</v>
      </c>
      <c r="D18"/>
    </row>
    <row r="19" spans="1:16337" ht="30">
      <c r="A19" s="65">
        <v>10</v>
      </c>
      <c r="B19" s="80" t="s">
        <v>139</v>
      </c>
      <c r="C19" s="97" t="s">
        <v>43</v>
      </c>
      <c r="D19"/>
    </row>
    <row r="20" spans="1:16337" ht="15.75">
      <c r="A20" s="65">
        <v>11</v>
      </c>
      <c r="B20" s="39" t="s">
        <v>140</v>
      </c>
      <c r="C20" s="90">
        <v>4255915.8188377768</v>
      </c>
      <c r="D20"/>
    </row>
    <row r="21" spans="1:16337" ht="15.75">
      <c r="A21" s="65"/>
      <c r="B21" s="52" t="s">
        <v>141</v>
      </c>
      <c r="C21" s="92" t="s">
        <v>43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</row>
    <row r="22" spans="1:16337" ht="30">
      <c r="A22" s="65">
        <v>12</v>
      </c>
      <c r="B22" s="80" t="s">
        <v>142</v>
      </c>
      <c r="C22" s="97" t="s">
        <v>43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</row>
    <row r="23" spans="1:16337" ht="30">
      <c r="A23" s="65">
        <v>13</v>
      </c>
      <c r="B23" s="80" t="s">
        <v>143</v>
      </c>
      <c r="C23" s="97" t="s">
        <v>43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</row>
    <row r="24" spans="1:16337" ht="15.75">
      <c r="A24" s="65">
        <v>14</v>
      </c>
      <c r="B24" s="80" t="s">
        <v>144</v>
      </c>
      <c r="C24" s="97" t="s">
        <v>43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</row>
    <row r="25" spans="1:16337" ht="15.75">
      <c r="A25" s="65">
        <v>15</v>
      </c>
      <c r="B25" s="80" t="s">
        <v>145</v>
      </c>
      <c r="C25" s="97" t="s">
        <v>43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</row>
    <row r="26" spans="1:16337" ht="30">
      <c r="A26" s="65">
        <v>16</v>
      </c>
      <c r="B26" s="80" t="s">
        <v>146</v>
      </c>
      <c r="C26" s="97" t="s">
        <v>43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</row>
    <row r="27" spans="1:16337" ht="15.75">
      <c r="A27" s="65"/>
      <c r="B27" s="52" t="s">
        <v>147</v>
      </c>
      <c r="C27" s="92" t="s">
        <v>43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</row>
    <row r="28" spans="1:16337" ht="15.75">
      <c r="A28" s="65">
        <v>17</v>
      </c>
      <c r="B28" s="39" t="s">
        <v>148</v>
      </c>
      <c r="C28" s="90">
        <v>12584491.580548</v>
      </c>
      <c r="D28"/>
      <c r="E28"/>
      <c r="F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</row>
    <row r="29" spans="1:16337" ht="15.75">
      <c r="A29" s="65">
        <v>18</v>
      </c>
      <c r="B29" s="39" t="s">
        <v>149</v>
      </c>
      <c r="C29" s="93">
        <v>-9971741</v>
      </c>
      <c r="D29"/>
      <c r="E29"/>
      <c r="F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</row>
    <row r="30" spans="1:16337" ht="15.75">
      <c r="A30" s="65">
        <v>19</v>
      </c>
      <c r="B30" s="39" t="s">
        <v>150</v>
      </c>
      <c r="C30" s="90">
        <v>2612750.5805479996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</row>
    <row r="31" spans="1:16337" ht="15.75">
      <c r="A31" s="65"/>
      <c r="B31" s="52" t="s">
        <v>151</v>
      </c>
      <c r="C31" s="92" t="s">
        <v>43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</row>
    <row r="32" spans="1:16337" ht="15.75">
      <c r="A32" s="65">
        <v>20</v>
      </c>
      <c r="B32" s="39" t="s">
        <v>152</v>
      </c>
      <c r="C32" s="83">
        <v>4331741.7294030003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</row>
    <row r="33" spans="1:16337" ht="15.75">
      <c r="A33" s="65">
        <v>21</v>
      </c>
      <c r="B33" s="39" t="s">
        <v>153</v>
      </c>
      <c r="C33" s="83">
        <v>67133967.035501435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</row>
    <row r="34" spans="1:16337" ht="15.75">
      <c r="A34" s="65"/>
      <c r="B34" s="52" t="s">
        <v>154</v>
      </c>
      <c r="C34" s="94" t="s">
        <v>43</v>
      </c>
      <c r="D34"/>
    </row>
    <row r="35" spans="1:16337" ht="15.75">
      <c r="A35" s="65">
        <v>22</v>
      </c>
      <c r="B35" s="39" t="s">
        <v>154</v>
      </c>
      <c r="C35" s="95">
        <v>6.4523845687717379E-2</v>
      </c>
      <c r="D35"/>
    </row>
    <row r="36" spans="1:16337">
      <c r="C36" s="66"/>
      <c r="D36" s="66"/>
    </row>
    <row r="37" spans="1:16337" ht="15">
      <c r="B37" s="59" t="s">
        <v>126</v>
      </c>
      <c r="C37" s="67"/>
      <c r="D37" s="67"/>
    </row>
    <row r="38" spans="1:16337" ht="15">
      <c r="B38" s="127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zoomScale="60" zoomScaleNormal="60" workbookViewId="0">
      <selection activeCell="H13" sqref="H13"/>
    </sheetView>
  </sheetViews>
  <sheetFormatPr baseColWidth="10" defaultColWidth="9.28515625" defaultRowHeight="15"/>
  <cols>
    <col min="1" max="1" width="7.7109375" style="71" customWidth="1"/>
    <col min="2" max="2" width="102.5703125" style="71" customWidth="1"/>
    <col min="3" max="4" width="20.7109375" style="71" customWidth="1"/>
    <col min="5" max="8" width="22.28515625" style="71" customWidth="1"/>
    <col min="9" max="16384" width="9.28515625" style="71"/>
  </cols>
  <sheetData>
    <row r="1" spans="1:8" s="42" customFormat="1" ht="20.25" customHeight="1">
      <c r="B1" s="110"/>
      <c r="C1" s="111"/>
      <c r="E1" s="44"/>
    </row>
    <row r="2" spans="1:8" s="42" customFormat="1" ht="20.25" customHeight="1">
      <c r="B2" s="110"/>
      <c r="C2" s="111"/>
      <c r="E2" s="44"/>
    </row>
    <row r="5" spans="1:8" s="112" customFormat="1" ht="20.25">
      <c r="B5" s="68" t="s">
        <v>17</v>
      </c>
      <c r="C5" s="113"/>
      <c r="D5" s="113"/>
      <c r="E5" s="113"/>
      <c r="F5" s="113"/>
      <c r="G5" s="113"/>
      <c r="H5" s="113"/>
    </row>
    <row r="6" spans="1:8" s="112" customFormat="1" ht="20.25">
      <c r="B6" s="68"/>
      <c r="C6" s="113"/>
      <c r="D6" s="113"/>
      <c r="E6" s="113"/>
      <c r="F6" s="113"/>
      <c r="G6" s="113"/>
      <c r="H6" s="113"/>
    </row>
    <row r="7" spans="1:8" ht="15.75">
      <c r="A7" s="61"/>
      <c r="B7" s="61"/>
      <c r="C7" s="187" t="s">
        <v>187</v>
      </c>
      <c r="D7" s="188"/>
      <c r="E7" s="114"/>
      <c r="F7" s="114"/>
      <c r="G7" s="114"/>
      <c r="H7" s="114"/>
    </row>
    <row r="8" spans="1:8" ht="46.5">
      <c r="A8" s="61"/>
      <c r="B8" s="129" t="s">
        <v>155</v>
      </c>
      <c r="C8" s="115" t="s">
        <v>156</v>
      </c>
      <c r="D8" s="115" t="s">
        <v>157</v>
      </c>
    </row>
    <row r="9" spans="1:8" ht="15.75">
      <c r="A9" s="61"/>
      <c r="B9" s="116" t="s">
        <v>81</v>
      </c>
      <c r="C9" s="189" t="s">
        <v>39</v>
      </c>
      <c r="D9" s="190"/>
    </row>
    <row r="10" spans="1:8">
      <c r="A10" s="61">
        <v>1</v>
      </c>
      <c r="B10" s="72" t="s">
        <v>158</v>
      </c>
      <c r="C10" s="107">
        <v>7871275.0498743998</v>
      </c>
      <c r="D10" s="107">
        <v>7870414</v>
      </c>
    </row>
    <row r="11" spans="1:8" ht="15.75">
      <c r="A11" s="61"/>
      <c r="B11" s="116" t="s">
        <v>159</v>
      </c>
      <c r="C11" s="117"/>
      <c r="D11" s="117"/>
    </row>
    <row r="12" spans="1:8" ht="31.5">
      <c r="A12" s="61">
        <v>2</v>
      </c>
      <c r="B12" s="108" t="s">
        <v>160</v>
      </c>
      <c r="C12" s="107">
        <v>17950947.49920905</v>
      </c>
      <c r="D12" s="107">
        <v>1191607.1141792834</v>
      </c>
    </row>
    <row r="13" spans="1:8">
      <c r="A13" s="61">
        <v>3</v>
      </c>
      <c r="B13" s="118" t="s">
        <v>161</v>
      </c>
      <c r="C13" s="107">
        <v>12069752.714832438</v>
      </c>
      <c r="D13" s="107">
        <v>603487.63574162195</v>
      </c>
    </row>
    <row r="14" spans="1:8" ht="15" customHeight="1">
      <c r="A14" s="61">
        <v>4</v>
      </c>
      <c r="B14" s="106" t="s">
        <v>162</v>
      </c>
      <c r="C14" s="107">
        <v>5881194.7843766119</v>
      </c>
      <c r="D14" s="107">
        <v>588119.47843766131</v>
      </c>
    </row>
    <row r="15" spans="1:8" ht="30" customHeight="1">
      <c r="A15" s="61">
        <v>5</v>
      </c>
      <c r="B15" s="108" t="s">
        <v>163</v>
      </c>
      <c r="C15" s="107">
        <v>3170618.7087874371</v>
      </c>
      <c r="D15" s="107">
        <v>2527603.53949848</v>
      </c>
    </row>
    <row r="16" spans="1:8" ht="15.75">
      <c r="A16" s="61">
        <v>6</v>
      </c>
      <c r="B16" s="118" t="s">
        <v>164</v>
      </c>
      <c r="C16" s="109">
        <v>0</v>
      </c>
      <c r="D16" s="109">
        <v>0</v>
      </c>
    </row>
    <row r="17" spans="1:4">
      <c r="A17" s="61">
        <v>7</v>
      </c>
      <c r="B17" s="118" t="s">
        <v>165</v>
      </c>
      <c r="C17" s="107">
        <v>3026166.759120889</v>
      </c>
      <c r="D17" s="107">
        <v>2383151.589831932</v>
      </c>
    </row>
    <row r="18" spans="1:4">
      <c r="A18" s="61">
        <v>8</v>
      </c>
      <c r="B18" s="118" t="s">
        <v>166</v>
      </c>
      <c r="C18" s="107">
        <v>144451.94966654823</v>
      </c>
      <c r="D18" s="107">
        <v>144451.94966654823</v>
      </c>
    </row>
    <row r="19" spans="1:4" ht="45.4" customHeight="1">
      <c r="A19" s="61">
        <v>9</v>
      </c>
      <c r="B19" s="108" t="s">
        <v>167</v>
      </c>
      <c r="C19" s="107">
        <v>644699.70363467513</v>
      </c>
      <c r="D19" s="107">
        <v>128939.94072693502</v>
      </c>
    </row>
    <row r="20" spans="1:4" ht="15.75">
      <c r="A20" s="61">
        <v>10</v>
      </c>
      <c r="B20" s="73" t="s">
        <v>168</v>
      </c>
      <c r="C20" s="107">
        <v>12552415.219170308</v>
      </c>
      <c r="D20" s="107">
        <v>2788801.2547144378</v>
      </c>
    </row>
    <row r="21" spans="1:4">
      <c r="A21" s="61">
        <v>11</v>
      </c>
      <c r="B21" s="118" t="s">
        <v>169</v>
      </c>
      <c r="C21" s="107">
        <v>2102846.6475143335</v>
      </c>
      <c r="D21" s="107">
        <v>2103221.4683252834</v>
      </c>
    </row>
    <row r="22" spans="1:4">
      <c r="A22" s="61">
        <v>12</v>
      </c>
      <c r="B22" s="118" t="s">
        <v>170</v>
      </c>
      <c r="C22" s="107">
        <v>0</v>
      </c>
      <c r="D22" s="107">
        <v>0</v>
      </c>
    </row>
    <row r="23" spans="1:4">
      <c r="A23" s="61">
        <v>13</v>
      </c>
      <c r="B23" s="118" t="s">
        <v>171</v>
      </c>
      <c r="C23" s="107">
        <v>10449568.571655974</v>
      </c>
      <c r="D23" s="107">
        <v>685579.7863891545</v>
      </c>
    </row>
    <row r="24" spans="1:4" ht="15.75">
      <c r="A24" s="61">
        <v>14</v>
      </c>
      <c r="B24" s="73" t="s">
        <v>172</v>
      </c>
      <c r="C24" s="107">
        <v>4939788.0770997582</v>
      </c>
      <c r="D24" s="107">
        <v>1598023.1205357797</v>
      </c>
    </row>
    <row r="25" spans="1:4" ht="15.75">
      <c r="A25" s="61">
        <v>15</v>
      </c>
      <c r="B25" s="73" t="s">
        <v>173</v>
      </c>
      <c r="C25" s="107">
        <v>2362491.3519894802</v>
      </c>
      <c r="D25" s="107">
        <v>231031.45272904064</v>
      </c>
    </row>
    <row r="26" spans="1:4" ht="15.75">
      <c r="A26" s="61">
        <v>16</v>
      </c>
      <c r="B26" s="73" t="s">
        <v>174</v>
      </c>
      <c r="C26" s="119"/>
      <c r="D26" s="109">
        <v>8466006.4223839566</v>
      </c>
    </row>
    <row r="27" spans="1:4">
      <c r="A27" s="61"/>
      <c r="B27" s="120" t="s">
        <v>175</v>
      </c>
      <c r="C27" s="117"/>
      <c r="D27" s="117"/>
    </row>
    <row r="28" spans="1:4" ht="15.75">
      <c r="A28" s="61">
        <v>17</v>
      </c>
      <c r="B28" s="73" t="s">
        <v>176</v>
      </c>
      <c r="C28" s="107">
        <v>6573821.4815890286</v>
      </c>
      <c r="D28" s="107">
        <v>1109096.218298743</v>
      </c>
    </row>
    <row r="29" spans="1:4" ht="30.75" customHeight="1">
      <c r="A29" s="61">
        <v>18</v>
      </c>
      <c r="B29" s="108" t="s">
        <v>177</v>
      </c>
      <c r="C29" s="107">
        <v>1438326.1416349553</v>
      </c>
      <c r="D29" s="107">
        <v>1431041.2910268554</v>
      </c>
    </row>
    <row r="30" spans="1:4">
      <c r="A30" s="61">
        <v>19</v>
      </c>
      <c r="B30" s="72" t="s">
        <v>178</v>
      </c>
      <c r="C30" s="107">
        <v>2931896.8898426807</v>
      </c>
      <c r="D30" s="107">
        <v>2068829.289194</v>
      </c>
    </row>
    <row r="31" spans="1:4" ht="15.75">
      <c r="A31" s="61">
        <v>20</v>
      </c>
      <c r="B31" s="73" t="s">
        <v>179</v>
      </c>
      <c r="C31" s="119"/>
      <c r="D31" s="109">
        <v>4608966.7985195983</v>
      </c>
    </row>
    <row r="32" spans="1:4" ht="15.75">
      <c r="A32" s="61"/>
      <c r="D32" s="121" t="s">
        <v>180</v>
      </c>
    </row>
    <row r="33" spans="1:5" ht="15.75">
      <c r="A33" s="61">
        <v>21</v>
      </c>
      <c r="B33" s="73" t="s">
        <v>181</v>
      </c>
      <c r="C33" s="119"/>
      <c r="D33" s="109">
        <v>7870414</v>
      </c>
    </row>
    <row r="34" spans="1:5" ht="15.75">
      <c r="A34" s="61">
        <v>22</v>
      </c>
      <c r="B34" s="73" t="s">
        <v>82</v>
      </c>
      <c r="C34" s="119"/>
      <c r="D34" s="109">
        <v>3923076.3439281578</v>
      </c>
    </row>
    <row r="35" spans="1:5" ht="15.75">
      <c r="A35" s="61">
        <v>23</v>
      </c>
      <c r="B35" s="73" t="s">
        <v>182</v>
      </c>
      <c r="C35" s="119"/>
      <c r="D35" s="122">
        <v>2.0198755298733793</v>
      </c>
      <c r="E35" s="123"/>
    </row>
    <row r="36" spans="1:5">
      <c r="A36" s="61"/>
      <c r="B36" s="61"/>
      <c r="C36" s="61"/>
      <c r="D36" s="61"/>
    </row>
    <row r="37" spans="1:5">
      <c r="B37" s="124" t="s">
        <v>126</v>
      </c>
    </row>
    <row r="38" spans="1:5">
      <c r="D38" s="125"/>
    </row>
    <row r="39" spans="1:5">
      <c r="D39" s="125"/>
    </row>
    <row r="40" spans="1:5">
      <c r="D40" s="126"/>
    </row>
  </sheetData>
  <mergeCells count="2">
    <mergeCell ref="C7:D7"/>
    <mergeCell ref="C9:D9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Portada</vt:lpstr>
      <vt:lpstr>Indice</vt:lpstr>
      <vt:lpstr>Validaciones CMF</vt:lpstr>
      <vt:lpstr>Tabla 1</vt:lpstr>
      <vt:lpstr>Tabla 2</vt:lpstr>
      <vt:lpstr>Tabla 3</vt:lpstr>
      <vt:lpstr>Tabla 4</vt:lpstr>
      <vt:lpstr>Tabla 5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Karina Prieto Lopez</dc:creator>
  <cp:keywords/>
  <dc:description/>
  <cp:lastModifiedBy>n670132</cp:lastModifiedBy>
  <cp:revision/>
  <dcterms:created xsi:type="dcterms:W3CDTF">2015-06-05T18:19:34Z</dcterms:created>
  <dcterms:modified xsi:type="dcterms:W3CDTF">2024-05-15T17:23:47Z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41c091-3cbc-4dba-8b59-ce62f19500db_Enabled">
    <vt:lpwstr>true</vt:lpwstr>
  </property>
  <property fmtid="{D5CDD505-2E9C-101B-9397-08002B2CF9AE}" pid="3" name="MSIP_Label_3c41c091-3cbc-4dba-8b59-ce62f19500db_SetDate">
    <vt:lpwstr>2024-05-15T17:23:47Z</vt:lpwstr>
  </property>
  <property fmtid="{D5CDD505-2E9C-101B-9397-08002B2CF9AE}" pid="4" name="MSIP_Label_3c41c091-3cbc-4dba-8b59-ce62f19500db_Method">
    <vt:lpwstr>Privileged</vt:lpwstr>
  </property>
  <property fmtid="{D5CDD505-2E9C-101B-9397-08002B2CF9AE}" pid="5" name="MSIP_Label_3c41c091-3cbc-4dba-8b59-ce62f19500db_Name">
    <vt:lpwstr>Confidential_0_1</vt:lpwstr>
  </property>
  <property fmtid="{D5CDD505-2E9C-101B-9397-08002B2CF9AE}" pid="6" name="MSIP_Label_3c41c091-3cbc-4dba-8b59-ce62f19500db_SiteId">
    <vt:lpwstr>35595a02-4d6d-44ac-99e1-f9ab4cd872db</vt:lpwstr>
  </property>
  <property fmtid="{D5CDD505-2E9C-101B-9397-08002B2CF9AE}" pid="7" name="MSIP_Label_3c41c091-3cbc-4dba-8b59-ce62f19500db_ActionId">
    <vt:lpwstr>28613860-9430-4eee-b197-d5a2a9ee3ec9</vt:lpwstr>
  </property>
  <property fmtid="{D5CDD505-2E9C-101B-9397-08002B2CF9AE}" pid="8" name="MSIP_Label_3c41c091-3cbc-4dba-8b59-ce62f19500db_ContentBits">
    <vt:lpwstr>1</vt:lpwstr>
  </property>
</Properties>
</file>