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70" windowWidth="18540" windowHeight="10680" activeTab="2"/>
  </bookViews>
  <sheets>
    <sheet name="Balance Sheet" sheetId="1" r:id="rId1"/>
    <sheet name="YTD income statement" sheetId="2" r:id="rId2"/>
    <sheet name="Quarterly income statement" sheetId="3" r:id="rId3"/>
    <sheet name="Main ratios and other info" sheetId="4" r:id="rId4"/>
  </sheets>
  <externalReferences>
    <externalReference r:id="rId5"/>
  </externalReferences>
  <calcPr calcId="145621"/>
</workbook>
</file>

<file path=xl/calcChain.xml><?xml version="1.0" encoding="utf-8"?>
<calcChain xmlns="http://schemas.openxmlformats.org/spreadsheetml/2006/main">
  <c r="E31" i="3" l="1"/>
  <c r="D31" i="3"/>
  <c r="C31" i="3"/>
</calcChain>
</file>

<file path=xl/sharedStrings.xml><?xml version="1.0" encoding="utf-8"?>
<sst xmlns="http://schemas.openxmlformats.org/spreadsheetml/2006/main" count="222" uniqueCount="164">
  <si>
    <r>
      <t xml:space="preserve">   Unaudited Balance Sheet </t>
    </r>
    <r>
      <rPr>
        <sz val="10"/>
        <color theme="1"/>
        <rFont val="Calibri"/>
        <family val="2"/>
        <scheme val="minor"/>
      </rPr>
      <t xml:space="preserve">    </t>
    </r>
  </si>
  <si>
    <t>Dec-16</t>
  </si>
  <si>
    <r>
      <t>US$ Ths</t>
    </r>
    <r>
      <rPr>
        <b/>
        <vertAlign val="superscript"/>
        <sz val="9"/>
        <color theme="1"/>
        <rFont val="Calibri"/>
        <family val="2"/>
        <scheme val="minor"/>
      </rPr>
      <t>1</t>
    </r>
  </si>
  <si>
    <t>Ch$ Million</t>
  </si>
  <si>
    <t>% Chg.</t>
  </si>
  <si>
    <t>Cash and deposits in banks</t>
  </si>
  <si>
    <t>Cash items in process of collection</t>
  </si>
  <si>
    <t>Trading investments</t>
  </si>
  <si>
    <t>Investments under resale agreements</t>
  </si>
  <si>
    <t>-</t>
  </si>
  <si>
    <t>--%</t>
  </si>
  <si>
    <t>Financial derivative contracts</t>
  </si>
  <si>
    <t>Interbank loans, net</t>
  </si>
  <si>
    <t>Loans and account receivables from customers, net</t>
  </si>
  <si>
    <t>Available for sale investments</t>
  </si>
  <si>
    <t>Held-to-maturity investments</t>
  </si>
  <si>
    <t xml:space="preserve">                     -       </t>
  </si>
  <si>
    <t>Investments in associates and other companies</t>
  </si>
  <si>
    <t>Intangible assets</t>
  </si>
  <si>
    <t>Property, plant and equipment</t>
  </si>
  <si>
    <t>Current taxes</t>
  </si>
  <si>
    <t>Deferred taxes</t>
  </si>
  <si>
    <t>Other assets</t>
  </si>
  <si>
    <t>Total Assets</t>
  </si>
  <si>
    <t>Deposits and other demand liabilities</t>
  </si>
  <si>
    <t>Cash items in process of being cleared</t>
  </si>
  <si>
    <t>Obligations under repurchase agreements</t>
  </si>
  <si>
    <t>Time deposits and other time liabilities</t>
  </si>
  <si>
    <t>Financial derivatives contracts</t>
  </si>
  <si>
    <t>Interbank borrowings</t>
  </si>
  <si>
    <t>Issued debt instruments</t>
  </si>
  <si>
    <t>Other financial liabilities</t>
  </si>
  <si>
    <t>Provisions</t>
  </si>
  <si>
    <t>Other liabilities</t>
  </si>
  <si>
    <t>Total Liabilities</t>
  </si>
  <si>
    <t>Equity</t>
  </si>
  <si>
    <t>Capital</t>
  </si>
  <si>
    <t>Reserves</t>
  </si>
  <si>
    <t>Valuation adjustments</t>
  </si>
  <si>
    <t>Retained Earnings:</t>
  </si>
  <si>
    <t>Retained earnings from prior years</t>
  </si>
  <si>
    <t>Income for the period</t>
  </si>
  <si>
    <t>Minus: Provision for mandatory dividends</t>
  </si>
  <si>
    <t>Total Shareholders' Equity</t>
  </si>
  <si>
    <t>Non-controlling interest</t>
  </si>
  <si>
    <t>Total Equity</t>
  </si>
  <si>
    <t>Total Liabilities and Equity</t>
  </si>
  <si>
    <r>
      <t xml:space="preserve">   Unaudited YTD Income Statement </t>
    </r>
    <r>
      <rPr>
        <sz val="10"/>
        <color theme="1"/>
        <rFont val="Calibri"/>
        <family val="2"/>
        <scheme val="minor"/>
      </rPr>
      <t xml:space="preserve">    </t>
    </r>
  </si>
  <si>
    <t>Interest income</t>
  </si>
  <si>
    <t>Interest expense</t>
  </si>
  <si>
    <t>Net interest income</t>
  </si>
  <si>
    <t>Fee and commission income</t>
  </si>
  <si>
    <t>Fee and commission expense</t>
  </si>
  <si>
    <t>Net fee and commission income</t>
  </si>
  <si>
    <t>Net income (expense) from financial operations</t>
  </si>
  <si>
    <t>Net foreign exchange gain</t>
  </si>
  <si>
    <t>Total financial transactions, net</t>
  </si>
  <si>
    <t>Other operating income</t>
  </si>
  <si>
    <t>Net operating profit before provisions for loan losses</t>
  </si>
  <si>
    <t>Provision for loan losses</t>
  </si>
  <si>
    <t>Net operating profit</t>
  </si>
  <si>
    <t>Personnel salaries and expenses</t>
  </si>
  <si>
    <t>Administrative expenses</t>
  </si>
  <si>
    <t>Depreciation and amortization</t>
  </si>
  <si>
    <t>Op. expenses excl. Impairment and Other operating expenses</t>
  </si>
  <si>
    <t>Impairment of property, plant and equipment</t>
  </si>
  <si>
    <t>Other operating expenses</t>
  </si>
  <si>
    <t>Total operating expenses</t>
  </si>
  <si>
    <t>Operating income</t>
  </si>
  <si>
    <t>Income from investments in associates and other companies</t>
  </si>
  <si>
    <t>Income before tax</t>
  </si>
  <si>
    <t>Income tax expense</t>
  </si>
  <si>
    <t>Net income from ordinary activities</t>
  </si>
  <si>
    <t>Net income discontinued operations</t>
  </si>
  <si>
    <t>Net income attributable to:</t>
  </si>
  <si>
    <t>Net income attributable to equity holders of the Bank</t>
  </si>
  <si>
    <r>
      <t xml:space="preserve">   Unaudited Quarterly Income Statement </t>
    </r>
    <r>
      <rPr>
        <sz val="10"/>
        <color theme="1"/>
        <rFont val="Calibri"/>
        <family val="2"/>
        <scheme val="minor"/>
      </rPr>
      <t xml:space="preserve">    </t>
    </r>
  </si>
  <si>
    <t>2Q17</t>
  </si>
  <si>
    <t>(Ch$ millions)</t>
  </si>
  <si>
    <t>Loans</t>
  </si>
  <si>
    <t>Consumer loans</t>
  </si>
  <si>
    <t>Residential mortgage loans</t>
  </si>
  <si>
    <t>Commercial loans</t>
  </si>
  <si>
    <t>Interbank loans</t>
  </si>
  <si>
    <t>Total loans (including interbank)</t>
  </si>
  <si>
    <t>Allowance for loan losses</t>
  </si>
  <si>
    <t>Total loans, net of allowances</t>
  </si>
  <si>
    <t>Deposits</t>
  </si>
  <si>
    <t>Demand deposits</t>
  </si>
  <si>
    <t>Time deposits</t>
  </si>
  <si>
    <t>Total deposits</t>
  </si>
  <si>
    <t>Mutual funds (Off balance sheet)</t>
  </si>
  <si>
    <t>Total customer funds</t>
  </si>
  <si>
    <r>
      <t>Loans / Deposits</t>
    </r>
    <r>
      <rPr>
        <b/>
        <vertAlign val="superscript"/>
        <sz val="9"/>
        <color theme="1"/>
        <rFont val="Calibri"/>
        <family val="2"/>
        <scheme val="minor"/>
      </rPr>
      <t>1</t>
    </r>
  </si>
  <si>
    <t>Average balances</t>
  </si>
  <si>
    <t>Avg. interest earning assets</t>
  </si>
  <si>
    <t>Avg. Loans from reporting segments</t>
  </si>
  <si>
    <t>Avg. assets</t>
  </si>
  <si>
    <t>Avg. demand deposits</t>
  </si>
  <si>
    <t>Avg equity</t>
  </si>
  <si>
    <t>Avg. free funds</t>
  </si>
  <si>
    <t>Capitalization</t>
  </si>
  <si>
    <t>Risk weighted assets</t>
  </si>
  <si>
    <t>Tier I (Shareholders' equity)</t>
  </si>
  <si>
    <t>Tier II</t>
  </si>
  <si>
    <t>Regulatory capital</t>
  </si>
  <si>
    <t>Tier I ratio</t>
  </si>
  <si>
    <t>BIS ratio</t>
  </si>
  <si>
    <t>Profitability &amp; Efficiency</t>
  </si>
  <si>
    <r>
      <t>Net interest margin (NIM)</t>
    </r>
    <r>
      <rPr>
        <b/>
        <vertAlign val="superscript"/>
        <sz val="9"/>
        <color theme="1"/>
        <rFont val="Calibri"/>
        <family val="2"/>
        <scheme val="minor"/>
      </rPr>
      <t>2</t>
    </r>
  </si>
  <si>
    <r>
      <t>Client NIM</t>
    </r>
    <r>
      <rPr>
        <b/>
        <vertAlign val="superscript"/>
        <sz val="9"/>
        <color theme="1"/>
        <rFont val="Calibri"/>
        <family val="2"/>
        <scheme val="minor"/>
      </rPr>
      <t>3</t>
    </r>
  </si>
  <si>
    <r>
      <t>Efficiency ratio</t>
    </r>
    <r>
      <rPr>
        <vertAlign val="superscript"/>
        <sz val="9"/>
        <color theme="1"/>
        <rFont val="Calibri"/>
        <family val="2"/>
        <scheme val="minor"/>
      </rPr>
      <t>4</t>
    </r>
  </si>
  <si>
    <r>
      <t>Costs / assets</t>
    </r>
    <r>
      <rPr>
        <vertAlign val="superscript"/>
        <sz val="9"/>
        <color theme="1"/>
        <rFont val="Calibri"/>
        <family val="2"/>
        <scheme val="minor"/>
      </rPr>
      <t>5</t>
    </r>
  </si>
  <si>
    <t>Avg. Demand deposits / interest earning assets</t>
  </si>
  <si>
    <t>Return on avg. equity</t>
  </si>
  <si>
    <t>Return on avg. assets</t>
  </si>
  <si>
    <t>Return on RWA</t>
  </si>
  <si>
    <t>Asset quality</t>
  </si>
  <si>
    <r>
      <t>Impaired loans</t>
    </r>
    <r>
      <rPr>
        <b/>
        <vertAlign val="superscript"/>
        <sz val="9"/>
        <color theme="1"/>
        <rFont val="Calibri"/>
        <family val="2"/>
        <scheme val="minor"/>
      </rPr>
      <t>6</t>
    </r>
  </si>
  <si>
    <r>
      <t>Non-performing loans (NPLs)</t>
    </r>
    <r>
      <rPr>
        <b/>
        <vertAlign val="superscript"/>
        <sz val="9"/>
        <color theme="1"/>
        <rFont val="Calibri"/>
        <family val="2"/>
        <scheme val="minor"/>
      </rPr>
      <t xml:space="preserve"> 7</t>
    </r>
  </si>
  <si>
    <r>
      <t>Past due loans</t>
    </r>
    <r>
      <rPr>
        <vertAlign val="superscript"/>
        <sz val="9"/>
        <color theme="1"/>
        <rFont val="Calibri"/>
        <family val="2"/>
        <scheme val="minor"/>
      </rPr>
      <t>8</t>
    </r>
  </si>
  <si>
    <t>Loan loss reserves</t>
  </si>
  <si>
    <t>Impaired loans / total loans</t>
  </si>
  <si>
    <t xml:space="preserve">NPLs / total loans </t>
  </si>
  <si>
    <t>PDL / total loans</t>
  </si>
  <si>
    <t>Coverage of NPLs (Loan loss allowance / NPLs)</t>
  </si>
  <si>
    <t>Coverage of PDLs (Loan loss allowance / PDLs)</t>
  </si>
  <si>
    <r>
      <t>Risk index (Loan loss allowances /  Loans)</t>
    </r>
    <r>
      <rPr>
        <vertAlign val="superscript"/>
        <sz val="9"/>
        <color theme="1"/>
        <rFont val="Calibri"/>
        <family val="2"/>
        <scheme val="minor"/>
      </rPr>
      <t xml:space="preserve"> 9</t>
    </r>
  </si>
  <si>
    <t>Cost of credit (prov expense annualized / avg. loans)</t>
  </si>
  <si>
    <t>Network</t>
  </si>
  <si>
    <t>Branches</t>
  </si>
  <si>
    <t>ATMs</t>
  </si>
  <si>
    <t>Employees</t>
  </si>
  <si>
    <t>Market information (period-end)</t>
  </si>
  <si>
    <t>Net income per share (Ch$)</t>
  </si>
  <si>
    <t>Net income per ADR (US$)</t>
  </si>
  <si>
    <t>Stock price</t>
  </si>
  <si>
    <t>ADR price</t>
  </si>
  <si>
    <t>Market capitalization (US$mn)</t>
  </si>
  <si>
    <t>Shares outstanding</t>
  </si>
  <si>
    <t>ADRs (1 ADR = 400 shares)</t>
  </si>
  <si>
    <t>471.1</t>
  </si>
  <si>
    <t>Other Data</t>
  </si>
  <si>
    <r>
      <t>Quarterly inflation rate</t>
    </r>
    <r>
      <rPr>
        <vertAlign val="superscript"/>
        <sz val="9"/>
        <color theme="1"/>
        <rFont val="Calibri"/>
        <family val="2"/>
        <scheme val="minor"/>
      </rPr>
      <t>10</t>
    </r>
  </si>
  <si>
    <t>Central Bank monetary policy reference rate (nominal)</t>
  </si>
  <si>
    <t>Observed Exchange rate (Ch$/US$)  (period-end)</t>
  </si>
  <si>
    <t>2. NIM = Net interest income annualized divided by interest earning assets</t>
  </si>
  <si>
    <t>3. Client NIM = Net interest income from reporting segments annualized over average loans</t>
  </si>
  <si>
    <t>4. Efficiency ratio =(Net interest income+ net fee and commission income +financial transactions net + Other operating income +other operating expenses) divided by (Personnel expenses + administrative expenses + depreciation). Excludes impairment charges</t>
  </si>
  <si>
    <t>5. Costs / assets = (Personnel expenses + adm. Expenses + depreciation) / Total assets</t>
  </si>
  <si>
    <t>6. Impaired loans include: (A) for loans individually evaluated for impairment, (i) the carrying amount of all loans to clients that are rated C1 through C6 and (ii) the carrying amount of loans to an individual client with a loan that is non-performing, regardless of category, excluding residential mortgage loans, if the past-due amount on the mortgage loan is less than 90 days; and (B) for loans collectively evaluated for impairment, (i) the carrying amount of total loans to a client, when a loan to that client is non-performing or has been renegotiated, excluding performing residential mortgage loans, and (ii) if the loan that is non-performing or renegotiated is a residential mortgage loan, all loans to that client.</t>
  </si>
  <si>
    <r>
      <t xml:space="preserve">7. </t>
    </r>
    <r>
      <rPr>
        <sz val="7"/>
        <color theme="1"/>
        <rFont val="Calibri"/>
        <family val="2"/>
      </rPr>
      <t>Capital + future interest of all loans with one installment 90 days or more overdue.</t>
    </r>
  </si>
  <si>
    <r>
      <t xml:space="preserve">8. </t>
    </r>
    <r>
      <rPr>
        <sz val="7"/>
        <color theme="1"/>
        <rFont val="Calibri"/>
        <family val="2"/>
      </rPr>
      <t>Total installments plus lines of credit more than 90 days overdue.</t>
    </r>
  </si>
  <si>
    <r>
      <t xml:space="preserve">9. </t>
    </r>
    <r>
      <rPr>
        <sz val="7"/>
        <color theme="1"/>
        <rFont val="Calibri"/>
        <family val="2"/>
      </rPr>
      <t>Based on internal credit models and SBIF guidelines. Banks must have a 100% coverage of risk index.</t>
    </r>
  </si>
  <si>
    <t>3Q17</t>
  </si>
  <si>
    <t>3Q16</t>
  </si>
  <si>
    <t>3Q17/3Q16</t>
  </si>
  <si>
    <t>3Q17/2Q17</t>
  </si>
  <si>
    <t>Sep-17/Dec16</t>
  </si>
  <si>
    <t xml:space="preserve">Sep-17/Sep-16 </t>
  </si>
  <si>
    <t>1. The exchange rate used to calculate the figures in dollars was Ch$639,15 / US$1</t>
  </si>
  <si>
    <t>1. Ratio =(Net Loans - portion of mortgages funded with long-term bonds) / (Time deposits + demand deposits)</t>
  </si>
  <si>
    <t>10. Calculated using the variation of the Unidad de Fomento (UF) in the period</t>
  </si>
  <si>
    <t>Sep-17/Sep-16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</si>
</sst>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
    <numFmt numFmtId="165" formatCode="#,##0.0"/>
    <numFmt numFmtId="166" formatCode="\ #,##0\);\(#,##0\)"/>
    <numFmt numFmtId="167" formatCode="#,###.0%;\(#,###.0%\)"/>
    <numFmt numFmtId="168" formatCode="\ #,##0;\(#,##0\)"/>
    <numFmt numFmtId="169" formatCode="\ #,##0.0000;\(#,##0.0000\)"/>
    <numFmt numFmtId="170" formatCode="#,###.0%;\(0.0%\)"/>
    <numFmt numFmtId="171" formatCode="0.0"/>
  </numFmts>
  <fonts count="18"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
      <b/>
      <vertAlign val="superscript"/>
      <sz val="9"/>
      <color theme="1"/>
      <name val="Calibri"/>
      <family val="2"/>
      <scheme val="minor"/>
    </font>
    <font>
      <sz val="9"/>
      <color theme="1"/>
      <name val="Calibri"/>
      <family val="2"/>
      <scheme val="minor"/>
    </font>
    <font>
      <sz val="2"/>
      <color theme="1"/>
      <name val="Calibri"/>
      <family val="2"/>
      <scheme val="minor"/>
    </font>
    <font>
      <sz val="8"/>
      <color theme="1"/>
      <name val="Calibri"/>
      <family val="2"/>
      <scheme val="minor"/>
    </font>
    <font>
      <b/>
      <sz val="9"/>
      <color rgb="FF000000"/>
      <name val="Calibri"/>
      <family val="2"/>
      <scheme val="minor"/>
    </font>
    <font>
      <sz val="9"/>
      <color rgb="FF000000"/>
      <name val="Calibri"/>
      <family val="2"/>
      <scheme val="minor"/>
    </font>
    <font>
      <vertAlign val="superscript"/>
      <sz val="9"/>
      <color theme="1"/>
      <name val="Calibri"/>
      <family val="2"/>
      <scheme val="minor"/>
    </font>
    <font>
      <b/>
      <sz val="9"/>
      <color rgb="FF990033"/>
      <name val="Calibri"/>
      <family val="2"/>
      <scheme val="minor"/>
    </font>
    <font>
      <sz val="7"/>
      <color theme="1"/>
      <name val="Calibri"/>
      <family val="2"/>
    </font>
    <font>
      <sz val="11"/>
      <color theme="1"/>
      <name val="Calibri"/>
      <family val="2"/>
      <scheme val="minor"/>
    </font>
    <font>
      <sz val="7"/>
      <color theme="1"/>
      <name val="Calibri"/>
      <family val="2"/>
      <scheme val="minor"/>
    </font>
    <font>
      <sz val="7"/>
      <color theme="1"/>
      <name val="Times New Roman"/>
      <family val="1"/>
    </font>
  </fonts>
  <fills count="2">
    <fill>
      <patternFill patternType="none"/>
    </fill>
    <fill>
      <patternFill patternType="gray125"/>
    </fill>
  </fills>
  <borders count="9">
    <border>
      <left/>
      <right/>
      <top/>
      <bottom/>
      <diagonal/>
    </border>
    <border>
      <left/>
      <right/>
      <top/>
      <bottom style="thick">
        <color rgb="FFC00000"/>
      </bottom>
      <diagonal/>
    </border>
    <border>
      <left/>
      <right/>
      <top/>
      <bottom style="medium">
        <color rgb="FFFF0000"/>
      </bottom>
      <diagonal/>
    </border>
    <border>
      <left/>
      <right/>
      <top style="thick">
        <color rgb="FFC00000"/>
      </top>
      <bottom style="medium">
        <color rgb="FFFF0000"/>
      </bottom>
      <diagonal/>
    </border>
    <border>
      <left/>
      <right/>
      <top style="medium">
        <color rgb="FFFF0000"/>
      </top>
      <bottom/>
      <diagonal/>
    </border>
    <border>
      <left/>
      <right/>
      <top style="medium">
        <color rgb="FFFF0000"/>
      </top>
      <bottom style="medium">
        <color rgb="FFFF0000"/>
      </bottom>
      <diagonal/>
    </border>
    <border>
      <left/>
      <right/>
      <top style="medium">
        <color rgb="FFFF0000"/>
      </top>
      <bottom style="thick">
        <color rgb="FFC00000"/>
      </bottom>
      <diagonal/>
    </border>
    <border>
      <left/>
      <right/>
      <top style="thick">
        <color rgb="FFC00000"/>
      </top>
      <bottom style="thick">
        <color rgb="FFC00000"/>
      </bottom>
      <diagonal/>
    </border>
    <border>
      <left/>
      <right/>
      <top style="thick">
        <color rgb="FFC00000"/>
      </top>
      <bottom/>
      <diagonal/>
    </border>
  </borders>
  <cellStyleXfs count="2">
    <xf numFmtId="0" fontId="0" fillId="0" borderId="0"/>
    <xf numFmtId="9" fontId="15" fillId="0" borderId="0" applyFont="0" applyFill="0" applyBorder="0" applyAlignment="0" applyProtection="0"/>
  </cellStyleXfs>
  <cellXfs count="96">
    <xf numFmtId="0" fontId="0" fillId="0" borderId="0" xfId="0"/>
    <xf numFmtId="0" fontId="4" fillId="0" borderId="1" xfId="0" applyFont="1" applyBorder="1" applyAlignment="1">
      <alignment horizontal="center" vertical="center" wrapText="1"/>
    </xf>
    <xf numFmtId="0" fontId="5" fillId="0" borderId="2" xfId="0" applyFont="1" applyBorder="1" applyAlignment="1">
      <alignment vertical="center" wrapText="1"/>
    </xf>
    <xf numFmtId="17"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5" fillId="0" borderId="1" xfId="0" applyFont="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horizontal="right" vertical="center" wrapText="1"/>
    </xf>
    <xf numFmtId="0" fontId="7" fillId="0" borderId="0" xfId="0" applyFont="1" applyAlignment="1">
      <alignment horizontal="right" vertical="center" wrapText="1"/>
    </xf>
    <xf numFmtId="0" fontId="5" fillId="0" borderId="2" xfId="0" applyFont="1" applyBorder="1" applyAlignment="1">
      <alignment horizontal="right" vertical="center" wrapText="1"/>
    </xf>
    <xf numFmtId="0" fontId="7" fillId="0" borderId="1" xfId="0" applyFont="1" applyBorder="1" applyAlignment="1">
      <alignment vertical="center" wrapText="1"/>
    </xf>
    <xf numFmtId="0" fontId="7" fillId="0" borderId="1" xfId="0" applyFont="1" applyBorder="1" applyAlignment="1">
      <alignment horizontal="right" vertical="center" wrapText="1"/>
    </xf>
    <xf numFmtId="0" fontId="5" fillId="0" borderId="1" xfId="0" applyFont="1" applyBorder="1" applyAlignment="1">
      <alignment vertical="center" wrapText="1"/>
    </xf>
    <xf numFmtId="0" fontId="7" fillId="0" borderId="0" xfId="0" applyFont="1" applyAlignment="1">
      <alignment vertical="center" wrapText="1"/>
    </xf>
    <xf numFmtId="0" fontId="8" fillId="0" borderId="2" xfId="0" applyFont="1" applyBorder="1" applyAlignment="1">
      <alignment vertical="center" wrapText="1"/>
    </xf>
    <xf numFmtId="0" fontId="9" fillId="0" borderId="2" xfId="0" applyFont="1" applyBorder="1" applyAlignment="1">
      <alignment vertical="center" wrapText="1"/>
    </xf>
    <xf numFmtId="17" fontId="5" fillId="0" borderId="0" xfId="0" applyNumberFormat="1" applyFont="1" applyAlignment="1">
      <alignment horizontal="center" vertical="center" wrapText="1"/>
    </xf>
    <xf numFmtId="3" fontId="7" fillId="0" borderId="2" xfId="0" applyNumberFormat="1" applyFont="1" applyBorder="1" applyAlignment="1">
      <alignment horizontal="right" vertical="center" wrapText="1"/>
    </xf>
    <xf numFmtId="0" fontId="13" fillId="0" borderId="0" xfId="0" applyFont="1" applyAlignment="1">
      <alignment vertical="center" wrapText="1"/>
    </xf>
    <xf numFmtId="0" fontId="14" fillId="0" borderId="0" xfId="0" applyFont="1" applyAlignment="1">
      <alignment vertical="center"/>
    </xf>
    <xf numFmtId="3" fontId="5" fillId="0" borderId="2" xfId="0" applyNumberFormat="1" applyFont="1" applyBorder="1" applyAlignment="1">
      <alignment horizontal="right" vertical="center" wrapText="1"/>
    </xf>
    <xf numFmtId="164" fontId="5" fillId="0" borderId="2" xfId="0" applyNumberFormat="1" applyFont="1" applyBorder="1" applyAlignment="1">
      <alignment horizontal="right" vertical="center" wrapText="1"/>
    </xf>
    <xf numFmtId="164" fontId="7" fillId="0" borderId="0" xfId="0" applyNumberFormat="1" applyFont="1" applyAlignment="1">
      <alignment horizontal="right" vertical="center" wrapText="1"/>
    </xf>
    <xf numFmtId="164" fontId="7" fillId="0" borderId="1" xfId="0" applyNumberFormat="1" applyFont="1" applyBorder="1" applyAlignment="1">
      <alignment horizontal="right" vertical="center" wrapText="1"/>
    </xf>
    <xf numFmtId="164" fontId="7" fillId="0" borderId="2" xfId="0" applyNumberFormat="1" applyFont="1" applyBorder="1" applyAlignment="1">
      <alignment horizontal="right" vertical="center" wrapText="1"/>
    </xf>
    <xf numFmtId="165" fontId="7" fillId="0" borderId="2" xfId="0" applyNumberFormat="1" applyFont="1" applyBorder="1" applyAlignment="1">
      <alignment horizontal="right" vertical="center" wrapText="1"/>
    </xf>
    <xf numFmtId="166" fontId="7" fillId="0" borderId="2" xfId="0" applyNumberFormat="1" applyFont="1" applyBorder="1" applyAlignment="1">
      <alignment horizontal="right" vertical="center" wrapText="1"/>
    </xf>
    <xf numFmtId="167" fontId="7" fillId="0" borderId="2" xfId="0" applyNumberFormat="1" applyFont="1" applyBorder="1" applyAlignment="1">
      <alignment horizontal="center" vertical="center" wrapText="1"/>
    </xf>
    <xf numFmtId="167" fontId="5" fillId="0" borderId="2" xfId="0" applyNumberFormat="1" applyFont="1" applyBorder="1" applyAlignment="1">
      <alignment horizontal="center" vertical="center" wrapText="1"/>
    </xf>
    <xf numFmtId="167" fontId="7" fillId="0" borderId="2" xfId="0" applyNumberFormat="1" applyFont="1" applyBorder="1" applyAlignment="1">
      <alignment horizontal="right" vertical="center" wrapText="1"/>
    </xf>
    <xf numFmtId="167" fontId="7" fillId="0" borderId="1" xfId="0" applyNumberFormat="1" applyFont="1" applyBorder="1" applyAlignment="1">
      <alignment horizontal="center" vertical="center" wrapText="1"/>
    </xf>
    <xf numFmtId="167" fontId="5" fillId="0" borderId="1" xfId="0" applyNumberFormat="1" applyFont="1" applyBorder="1" applyAlignment="1">
      <alignment horizontal="center" vertical="center" wrapText="1"/>
    </xf>
    <xf numFmtId="168" fontId="7" fillId="0" borderId="2" xfId="0" applyNumberFormat="1" applyFont="1" applyBorder="1" applyAlignment="1">
      <alignment horizontal="right" vertical="center" wrapText="1"/>
    </xf>
    <xf numFmtId="168" fontId="5" fillId="0" borderId="2" xfId="0" applyNumberFormat="1" applyFont="1" applyBorder="1" applyAlignment="1">
      <alignment horizontal="right" vertical="center" wrapText="1"/>
    </xf>
    <xf numFmtId="168" fontId="7" fillId="0" borderId="1" xfId="0" applyNumberFormat="1" applyFont="1" applyBorder="1" applyAlignment="1">
      <alignment horizontal="right" vertical="center" wrapText="1"/>
    </xf>
    <xf numFmtId="168" fontId="5" fillId="0" borderId="1" xfId="0" applyNumberFormat="1" applyFont="1" applyBorder="1" applyAlignment="1">
      <alignment horizontal="right" vertical="center" wrapText="1"/>
    </xf>
    <xf numFmtId="167" fontId="0" fillId="0" borderId="0" xfId="0" applyNumberFormat="1"/>
    <xf numFmtId="167" fontId="5" fillId="0" borderId="2" xfId="0" applyNumberFormat="1" applyFont="1" applyBorder="1" applyAlignment="1">
      <alignment horizontal="right" vertical="center" wrapText="1"/>
    </xf>
    <xf numFmtId="167" fontId="7" fillId="0" borderId="1" xfId="0" applyNumberFormat="1" applyFont="1" applyBorder="1" applyAlignment="1">
      <alignment horizontal="right" vertical="center" wrapText="1"/>
    </xf>
    <xf numFmtId="167" fontId="5" fillId="0" borderId="1" xfId="0" applyNumberFormat="1" applyFont="1" applyBorder="1" applyAlignment="1">
      <alignment horizontal="right" vertical="center" wrapText="1"/>
    </xf>
    <xf numFmtId="169" fontId="7" fillId="0" borderId="2" xfId="0" applyNumberFormat="1" applyFont="1" applyBorder="1" applyAlignment="1">
      <alignment horizontal="right" vertical="center" wrapText="1"/>
    </xf>
    <xf numFmtId="164" fontId="5" fillId="0" borderId="1" xfId="0" applyNumberFormat="1" applyFont="1" applyBorder="1" applyAlignment="1">
      <alignment horizontal="right" vertical="center" wrapText="1"/>
    </xf>
    <xf numFmtId="164" fontId="5" fillId="0" borderId="2" xfId="0" applyNumberFormat="1" applyFont="1" applyBorder="1" applyAlignment="1">
      <alignment horizontal="center" vertical="center" wrapText="1"/>
    </xf>
    <xf numFmtId="164" fontId="7" fillId="0" borderId="2" xfId="0" applyNumberFormat="1" applyFont="1" applyBorder="1" applyAlignment="1">
      <alignment horizontal="center" vertical="center" wrapText="1"/>
    </xf>
    <xf numFmtId="171" fontId="7" fillId="0" borderId="2" xfId="0" applyNumberFormat="1" applyFont="1" applyBorder="1" applyAlignment="1">
      <alignment horizontal="right" vertical="center" wrapText="1"/>
    </xf>
    <xf numFmtId="0" fontId="5" fillId="0" borderId="1" xfId="0" applyFont="1" applyBorder="1" applyAlignment="1">
      <alignment horizontal="center" vertical="center" wrapText="1"/>
    </xf>
    <xf numFmtId="167" fontId="7" fillId="0" borderId="2" xfId="0" applyNumberFormat="1" applyFont="1" applyBorder="1" applyAlignment="1">
      <alignment horizontal="right" vertical="center" wrapText="1"/>
    </xf>
    <xf numFmtId="0" fontId="5" fillId="0" borderId="0" xfId="0" applyFont="1" applyAlignment="1">
      <alignment horizontal="center" vertical="center" wrapText="1"/>
    </xf>
    <xf numFmtId="167" fontId="7" fillId="0" borderId="2" xfId="0" quotePrefix="1" applyNumberFormat="1" applyFont="1" applyBorder="1" applyAlignment="1">
      <alignment horizontal="right" vertical="center" wrapText="1"/>
    </xf>
    <xf numFmtId="10" fontId="5" fillId="0" borderId="2" xfId="0" applyNumberFormat="1" applyFont="1" applyBorder="1" applyAlignment="1">
      <alignment horizontal="right" vertical="center" wrapText="1"/>
    </xf>
    <xf numFmtId="2" fontId="5" fillId="0" borderId="2" xfId="0" applyNumberFormat="1" applyFont="1" applyBorder="1" applyAlignment="1">
      <alignment horizontal="right" vertical="center" wrapText="1"/>
    </xf>
    <xf numFmtId="0" fontId="5" fillId="0" borderId="3" xfId="0" applyFont="1" applyBorder="1" applyAlignment="1">
      <alignment vertical="center" wrapText="1"/>
    </xf>
    <xf numFmtId="167" fontId="7" fillId="0" borderId="3" xfId="0" applyNumberFormat="1" applyFont="1" applyBorder="1" applyAlignment="1">
      <alignment vertical="center" wrapText="1"/>
    </xf>
    <xf numFmtId="167" fontId="7" fillId="0" borderId="5" xfId="0" applyNumberFormat="1" applyFont="1" applyBorder="1" applyAlignment="1">
      <alignment vertical="center" wrapText="1"/>
    </xf>
    <xf numFmtId="167" fontId="5" fillId="0" borderId="5" xfId="0" applyNumberFormat="1" applyFont="1" applyBorder="1" applyAlignment="1">
      <alignment vertical="center" wrapText="1"/>
    </xf>
    <xf numFmtId="167" fontId="5" fillId="0" borderId="7" xfId="0" applyNumberFormat="1" applyFont="1" applyBorder="1" applyAlignment="1">
      <alignment vertical="center" wrapText="1"/>
    </xf>
    <xf numFmtId="167" fontId="7" fillId="0" borderId="6" xfId="0" applyNumberFormat="1" applyFont="1" applyBorder="1" applyAlignment="1">
      <alignment vertical="center" wrapText="1"/>
    </xf>
    <xf numFmtId="167" fontId="7" fillId="0" borderId="5" xfId="0" quotePrefix="1" applyNumberFormat="1" applyFont="1" applyBorder="1" applyAlignment="1">
      <alignment vertical="center" wrapText="1"/>
    </xf>
    <xf numFmtId="167" fontId="10" fillId="0" borderId="7" xfId="0" applyNumberFormat="1" applyFont="1" applyBorder="1" applyAlignment="1">
      <alignment vertical="center" wrapText="1"/>
    </xf>
    <xf numFmtId="43" fontId="5" fillId="0" borderId="2" xfId="0" applyNumberFormat="1" applyFont="1" applyBorder="1" applyAlignment="1">
      <alignment horizontal="right" vertical="center" wrapText="1"/>
    </xf>
    <xf numFmtId="0" fontId="16" fillId="0" borderId="0" xfId="0" applyFont="1" applyAlignment="1">
      <alignment horizontal="justify" vertical="center"/>
    </xf>
    <xf numFmtId="0" fontId="17" fillId="0" borderId="0" xfId="0" applyFont="1" applyAlignment="1">
      <alignment vertical="center"/>
    </xf>
    <xf numFmtId="0" fontId="16" fillId="0" borderId="0" xfId="0" applyFont="1"/>
    <xf numFmtId="167" fontId="11" fillId="0" borderId="3" xfId="0" applyNumberFormat="1" applyFont="1" applyBorder="1" applyAlignment="1">
      <alignment vertical="center" wrapText="1"/>
    </xf>
    <xf numFmtId="167" fontId="11" fillId="0" borderId="5" xfId="0" applyNumberFormat="1" applyFont="1" applyBorder="1" applyAlignment="1">
      <alignment vertical="center" wrapText="1"/>
    </xf>
    <xf numFmtId="167" fontId="10" fillId="0" borderId="5" xfId="0" applyNumberFormat="1" applyFont="1" applyBorder="1" applyAlignment="1">
      <alignment vertical="center" wrapText="1"/>
    </xf>
    <xf numFmtId="170" fontId="11" fillId="0" borderId="5" xfId="0" applyNumberFormat="1" applyFont="1" applyBorder="1" applyAlignment="1">
      <alignment vertical="center" wrapText="1"/>
    </xf>
    <xf numFmtId="167" fontId="11" fillId="0" borderId="6" xfId="0" applyNumberFormat="1" applyFont="1" applyBorder="1" applyAlignment="1">
      <alignment vertical="center" wrapText="1"/>
    </xf>
    <xf numFmtId="164" fontId="10" fillId="0" borderId="5" xfId="1" applyNumberFormat="1" applyFont="1" applyBorder="1" applyAlignment="1">
      <alignment vertical="center" wrapText="1"/>
    </xf>
    <xf numFmtId="10" fontId="7" fillId="0" borderId="5" xfId="0" applyNumberFormat="1" applyFont="1" applyBorder="1" applyAlignment="1">
      <alignment vertical="center" wrapText="1"/>
    </xf>
    <xf numFmtId="0" fontId="2" fillId="0" borderId="1" xfId="0" applyFont="1" applyBorder="1" applyAlignment="1">
      <alignment vertical="center" wrapText="1"/>
    </xf>
    <xf numFmtId="0" fontId="4" fillId="0" borderId="1" xfId="0" applyFont="1" applyBorder="1" applyAlignment="1">
      <alignment horizontal="center"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7" fillId="0" borderId="8" xfId="0" applyFont="1" applyBorder="1" applyAlignment="1">
      <alignment vertical="center" wrapText="1"/>
    </xf>
    <xf numFmtId="0" fontId="7" fillId="0" borderId="2" xfId="0" applyFont="1" applyBorder="1" applyAlignment="1">
      <alignment vertical="center" wrapText="1"/>
    </xf>
    <xf numFmtId="168" fontId="7" fillId="0" borderId="8" xfId="0" applyNumberFormat="1" applyFont="1" applyBorder="1" applyAlignment="1">
      <alignment horizontal="right" vertical="center" wrapText="1"/>
    </xf>
    <xf numFmtId="168" fontId="7" fillId="0" borderId="2" xfId="0" applyNumberFormat="1" applyFont="1" applyBorder="1" applyAlignment="1">
      <alignment horizontal="right" vertical="center" wrapText="1"/>
    </xf>
    <xf numFmtId="169" fontId="7" fillId="0" borderId="8" xfId="0" applyNumberFormat="1" applyFont="1" applyBorder="1" applyAlignment="1">
      <alignment horizontal="right" vertical="center" wrapText="1"/>
    </xf>
    <xf numFmtId="169" fontId="7" fillId="0" borderId="2" xfId="0" applyNumberFormat="1" applyFont="1" applyBorder="1" applyAlignment="1">
      <alignment horizontal="right" vertical="center" wrapText="1"/>
    </xf>
    <xf numFmtId="167" fontId="7" fillId="0" borderId="8" xfId="0" applyNumberFormat="1" applyFont="1" applyBorder="1" applyAlignment="1">
      <alignment horizontal="right" vertical="center" wrapText="1"/>
    </xf>
    <xf numFmtId="167" fontId="7" fillId="0" borderId="2" xfId="0" applyNumberFormat="1" applyFont="1" applyBorder="1" applyAlignment="1">
      <alignment horizontal="right" vertical="center" wrapText="1"/>
    </xf>
    <xf numFmtId="0" fontId="5" fillId="0" borderId="2" xfId="0" applyFont="1" applyBorder="1" applyAlignment="1">
      <alignment vertical="center" wrapText="1"/>
    </xf>
    <xf numFmtId="168" fontId="7" fillId="0" borderId="4" xfId="0" applyNumberFormat="1" applyFont="1" applyBorder="1" applyAlignment="1">
      <alignment horizontal="right" vertical="center" wrapText="1"/>
    </xf>
    <xf numFmtId="167" fontId="7" fillId="0" borderId="4" xfId="0" applyNumberFormat="1" applyFont="1" applyBorder="1" applyAlignment="1">
      <alignment horizontal="right" vertical="center" wrapText="1"/>
    </xf>
    <xf numFmtId="0" fontId="5" fillId="0" borderId="6" xfId="0" applyFont="1" applyBorder="1" applyAlignment="1">
      <alignment horizontal="center" vertical="center" wrapText="1"/>
    </xf>
    <xf numFmtId="0" fontId="1"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10" fillId="0" borderId="0" xfId="0" applyFont="1" applyAlignment="1">
      <alignment vertical="center" wrapText="1"/>
    </xf>
    <xf numFmtId="0" fontId="10" fillId="0" borderId="1" xfId="0" applyFont="1" applyBorder="1" applyAlignment="1">
      <alignment vertical="center" wrapText="1"/>
    </xf>
    <xf numFmtId="167" fontId="10" fillId="0" borderId="5" xfId="0" quotePrefix="1" applyNumberFormat="1" applyFont="1" applyBorder="1" applyAlignment="1">
      <alignment horizontal="righ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66675</xdr:rowOff>
    </xdr:from>
    <xdr:to>
      <xdr:col>0</xdr:col>
      <xdr:colOff>109220</xdr:colOff>
      <xdr:row>0</xdr:row>
      <xdr:rowOff>168910</xdr:rowOff>
    </xdr:to>
    <xdr:sp macro="" textlink="">
      <xdr:nvSpPr>
        <xdr:cNvPr id="2" name="169 Rectángulo"/>
        <xdr:cNvSpPr/>
      </xdr:nvSpPr>
      <xdr:spPr>
        <a:xfrm>
          <a:off x="571500" y="1368425"/>
          <a:ext cx="109220" cy="102235"/>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L"/>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66675</xdr:rowOff>
    </xdr:from>
    <xdr:to>
      <xdr:col>0</xdr:col>
      <xdr:colOff>109220</xdr:colOff>
      <xdr:row>1</xdr:row>
      <xdr:rowOff>168910</xdr:rowOff>
    </xdr:to>
    <xdr:sp macro="" textlink="">
      <xdr:nvSpPr>
        <xdr:cNvPr id="2" name="50 Rectángulo"/>
        <xdr:cNvSpPr/>
      </xdr:nvSpPr>
      <xdr:spPr>
        <a:xfrm>
          <a:off x="571500" y="1799590"/>
          <a:ext cx="109220" cy="102235"/>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L"/>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66675</xdr:rowOff>
    </xdr:from>
    <xdr:to>
      <xdr:col>0</xdr:col>
      <xdr:colOff>109220</xdr:colOff>
      <xdr:row>1</xdr:row>
      <xdr:rowOff>168910</xdr:rowOff>
    </xdr:to>
    <xdr:sp macro="" textlink="">
      <xdr:nvSpPr>
        <xdr:cNvPr id="2" name="176 Rectángulo"/>
        <xdr:cNvSpPr/>
      </xdr:nvSpPr>
      <xdr:spPr>
        <a:xfrm>
          <a:off x="571500" y="1412240"/>
          <a:ext cx="109220" cy="102235"/>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L"/>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lamber/Desktop/informe%20mensual/Infbancop&#250;blicoifrsnew.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pa"/>
      <sheetName val="tabledefinitions"/>
      <sheetName val="Contents"/>
      <sheetName val="1.1 MB1 2017"/>
      <sheetName val="1.2 MB2 2017"/>
      <sheetName val="MB1 2016"/>
      <sheetName val="1.3 Ev_Conso_08_09span"/>
      <sheetName val="1.4 Ev_Conso_07_08ing"/>
      <sheetName val="1.5 Ev YTD Income statement "/>
      <sheetName val="1.6 MensualesPress release "/>
      <sheetName val="1.7 Quarters"/>
      <sheetName val="1.8 LOANS"/>
      <sheetName val="1.9Loans by product M Evolutivo"/>
      <sheetName val="1.10Loans by product QEVOLUTIVO"/>
      <sheetName val="1.11Income by segment historic "/>
      <sheetName val="1.12Loans by segment historic"/>
      <sheetName val="1.13 Customer funds"/>
      <sheetName val="1.14 BIS"/>
      <sheetName val="1.15 Ev_fee"/>
      <sheetName val="1.16 Fees asset management"/>
      <sheetName val="1.16 Averages"/>
      <sheetName val="1.17 Annex"/>
      <sheetName val="1.18 red (nueva)"/>
      <sheetName val="1.19 rrhh"/>
      <sheetName val="1.20 Comite publico "/>
      <sheetName val="1,21 COmite publico UF"/>
      <sheetName val="1.22 Gastos"/>
      <sheetName val="1.24 Nota de provisiones"/>
      <sheetName val="1.25 volumen per branch employe"/>
      <sheetName val="1.26 LCR"/>
      <sheetName val="2 Monthly report"/>
      <sheetName val="resumen mensual"/>
      <sheetName val="2.2 mensual"/>
      <sheetName val="2.1 YTD"/>
      <sheetName val="2.2 Quarters"/>
      <sheetName val="2.3 Loans by product  Mensual"/>
      <sheetName val="2.4 Loan and deposit Monthly"/>
      <sheetName val="2.4 Loan growth"/>
      <sheetName val="2.5 Deposit growth"/>
      <sheetName val="2.Ingresos"/>
      <sheetName val="2.ROf"/>
      <sheetName val="2.6 Fee growth"/>
      <sheetName val="2.8 Orex"/>
      <sheetName val="2.8 Principales ratios"/>
      <sheetName val="2.7 Expenses"/>
      <sheetName val="2.6 Dupont analisis"/>
      <sheetName val="2.7 Vista España vs Vista Pub"/>
      <sheetName val="3 Informe trimestral"/>
      <sheetName val="3.1 Key consolidated data"/>
      <sheetName val="3.2 Ev YTD Income statement "/>
      <sheetName val="3.3 Quarter publication"/>
      <sheetName val="3.4 Summary of quarterly result"/>
      <sheetName val="3.5 Loan and deposit Quarter"/>
      <sheetName val="3.6 Loans by product Q"/>
      <sheetName val="3.7 Deposit Quarter"/>
      <sheetName val="3.8Equity and capital ratios"/>
      <sheetName val="3.9 Net interest income"/>
      <sheetName val="3.10 Fee income"/>
      <sheetName val="3.11 Rof "/>
      <sheetName val="3.12 Provisions"/>
      <sheetName val="3.13 Operating expenses"/>
      <sheetName val="3.14 Other income and expenses"/>
      <sheetName val="3.15 Annex publicación"/>
      <sheetName val="ROF"/>
      <sheetName val="OREXantiguo"/>
      <sheetName val="OREX nuevo"/>
      <sheetName val="3.16 Segmentos"/>
      <sheetName val="3,17 Annex Bal res"/>
      <sheetName val="1.23 segmentos"/>
      <sheetName val="resumen trimestral"/>
    </sheetNames>
    <sheetDataSet>
      <sheetData sheetId="0"/>
      <sheetData sheetId="1"/>
      <sheetData sheetId="2"/>
      <sheetData sheetId="3"/>
      <sheetData sheetId="4"/>
      <sheetData sheetId="5"/>
      <sheetData sheetId="6"/>
      <sheetData sheetId="7"/>
      <sheetData sheetId="8"/>
      <sheetData sheetId="9"/>
      <sheetData sheetId="10">
        <row r="2">
          <cell r="C2">
            <v>3</v>
          </cell>
          <cell r="D2">
            <v>6</v>
          </cell>
          <cell r="E2">
            <v>9</v>
          </cell>
          <cell r="F2">
            <v>12</v>
          </cell>
          <cell r="G2">
            <v>15</v>
          </cell>
          <cell r="H2">
            <v>18</v>
          </cell>
          <cell r="I2">
            <v>21</v>
          </cell>
          <cell r="J2">
            <v>24</v>
          </cell>
          <cell r="K2">
            <v>27</v>
          </cell>
          <cell r="L2">
            <v>30</v>
          </cell>
          <cell r="M2">
            <v>33</v>
          </cell>
          <cell r="N2">
            <v>36</v>
          </cell>
          <cell r="O2">
            <v>39</v>
          </cell>
          <cell r="P2">
            <v>42</v>
          </cell>
          <cell r="Q2">
            <v>45</v>
          </cell>
          <cell r="R2">
            <v>48</v>
          </cell>
          <cell r="S2">
            <v>51</v>
          </cell>
          <cell r="T2">
            <v>54</v>
          </cell>
          <cell r="U2">
            <v>57</v>
          </cell>
          <cell r="V2">
            <v>60</v>
          </cell>
          <cell r="W2">
            <v>63</v>
          </cell>
          <cell r="X2">
            <v>66</v>
          </cell>
          <cell r="Y2">
            <v>69</v>
          </cell>
          <cell r="Z2">
            <v>72</v>
          </cell>
          <cell r="AA2">
            <v>75</v>
          </cell>
          <cell r="AB2">
            <v>78</v>
          </cell>
          <cell r="AC2">
            <v>81</v>
          </cell>
          <cell r="AD2">
            <v>84</v>
          </cell>
          <cell r="AE2">
            <v>87</v>
          </cell>
          <cell r="AF2">
            <v>90</v>
          </cell>
          <cell r="AG2">
            <v>93</v>
          </cell>
          <cell r="AH2">
            <v>96</v>
          </cell>
          <cell r="AI2">
            <v>99</v>
          </cell>
          <cell r="AJ2">
            <v>102</v>
          </cell>
          <cell r="AK2">
            <v>105</v>
          </cell>
          <cell r="AL2">
            <v>108</v>
          </cell>
          <cell r="AM2">
            <v>111</v>
          </cell>
          <cell r="AN2">
            <v>114</v>
          </cell>
          <cell r="AO2">
            <v>117</v>
          </cell>
          <cell r="AP2">
            <v>120</v>
          </cell>
        </row>
        <row r="82">
          <cell r="B82" t="str">
            <v>Net income discontinued operations</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F82">
            <v>0</v>
          </cell>
          <cell r="AG82">
            <v>0</v>
          </cell>
          <cell r="AH82">
            <v>0</v>
          </cell>
          <cell r="AJ82">
            <v>0</v>
          </cell>
          <cell r="AK82">
            <v>0</v>
          </cell>
          <cell r="AL82">
            <v>0</v>
          </cell>
          <cell r="AN82">
            <v>0</v>
          </cell>
          <cell r="AO82">
            <v>0</v>
          </cell>
          <cell r="AP82">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1">
          <cell r="D1">
            <v>117</v>
          </cell>
          <cell r="E1">
            <v>114</v>
          </cell>
        </row>
      </sheetData>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43" workbookViewId="0">
      <selection activeCell="J15" sqref="J15"/>
    </sheetView>
  </sheetViews>
  <sheetFormatPr baseColWidth="10" defaultRowHeight="15" x14ac:dyDescent="0.25"/>
  <cols>
    <col min="1" max="1" width="36" customWidth="1"/>
    <col min="7" max="7" width="3.42578125" customWidth="1"/>
  </cols>
  <sheetData>
    <row r="1" spans="1:8" ht="19.5" thickBot="1" x14ac:dyDescent="0.3">
      <c r="A1" s="72" t="s">
        <v>0</v>
      </c>
      <c r="B1" s="72"/>
      <c r="C1" s="72"/>
      <c r="D1" s="1"/>
      <c r="E1" s="1"/>
      <c r="F1" s="1"/>
      <c r="G1" s="73"/>
      <c r="H1" s="73"/>
    </row>
    <row r="2" spans="1:8" ht="16.5" thickTop="1" thickBot="1" x14ac:dyDescent="0.3">
      <c r="A2" s="2"/>
      <c r="B2" s="3">
        <v>42979</v>
      </c>
      <c r="C2" s="3">
        <v>42979</v>
      </c>
      <c r="D2" s="4" t="s">
        <v>1</v>
      </c>
      <c r="E2" s="3">
        <v>42614</v>
      </c>
      <c r="F2" s="53" t="s">
        <v>158</v>
      </c>
      <c r="G2" s="53"/>
      <c r="H2" s="4" t="s">
        <v>159</v>
      </c>
    </row>
    <row r="3" spans="1:8" x14ac:dyDescent="0.25">
      <c r="A3" s="74"/>
      <c r="B3" s="74" t="s">
        <v>2</v>
      </c>
      <c r="C3" s="76" t="s">
        <v>3</v>
      </c>
      <c r="D3" s="76"/>
      <c r="E3" s="76"/>
      <c r="F3" s="76" t="s">
        <v>4</v>
      </c>
      <c r="G3" s="76"/>
      <c r="H3" s="76"/>
    </row>
    <row r="4" spans="1:8" ht="15.75" thickBot="1" x14ac:dyDescent="0.3">
      <c r="A4" s="75"/>
      <c r="B4" s="75"/>
      <c r="C4" s="77"/>
      <c r="D4" s="77"/>
      <c r="E4" s="77"/>
      <c r="F4" s="77"/>
      <c r="G4" s="77"/>
      <c r="H4" s="77"/>
    </row>
    <row r="5" spans="1:8" ht="16.5" thickTop="1" thickBot="1" x14ac:dyDescent="0.3">
      <c r="A5" s="8" t="s">
        <v>5</v>
      </c>
      <c r="B5" s="34">
        <v>2110404.4434013925</v>
      </c>
      <c r="C5" s="34">
        <v>1348865</v>
      </c>
      <c r="D5" s="34">
        <v>2279389</v>
      </c>
      <c r="E5" s="34">
        <v>1448323</v>
      </c>
      <c r="F5" s="31">
        <v>-0.40823396094304221</v>
      </c>
      <c r="G5" s="54"/>
      <c r="H5" s="54">
        <v>-6.8671145870085604E-2</v>
      </c>
    </row>
    <row r="6" spans="1:8" ht="15.75" thickBot="1" x14ac:dyDescent="0.3">
      <c r="A6" s="8" t="s">
        <v>6</v>
      </c>
      <c r="B6" s="34">
        <v>941383.08691230544</v>
      </c>
      <c r="C6" s="34">
        <v>601685</v>
      </c>
      <c r="D6" s="34">
        <v>495283</v>
      </c>
      <c r="E6" s="34">
        <v>795584</v>
      </c>
      <c r="F6" s="31">
        <v>0.21483071294593192</v>
      </c>
      <c r="G6" s="55"/>
      <c r="H6" s="55">
        <v>-0.24371907931783443</v>
      </c>
    </row>
    <row r="7" spans="1:8" ht="15.75" thickBot="1" x14ac:dyDescent="0.3">
      <c r="A7" s="8" t="s">
        <v>7</v>
      </c>
      <c r="B7" s="34">
        <v>751476.17930063372</v>
      </c>
      <c r="C7" s="34">
        <v>480306</v>
      </c>
      <c r="D7" s="34">
        <v>396987</v>
      </c>
      <c r="E7" s="34">
        <v>240838</v>
      </c>
      <c r="F7" s="31">
        <v>0.20987840911667122</v>
      </c>
      <c r="G7" s="55"/>
      <c r="H7" s="55">
        <v>0.9943115289115505</v>
      </c>
    </row>
    <row r="8" spans="1:8" ht="15.75" thickBot="1" x14ac:dyDescent="0.3">
      <c r="A8" s="8" t="s">
        <v>8</v>
      </c>
      <c r="B8" s="34">
        <v>0</v>
      </c>
      <c r="C8" s="34">
        <v>0</v>
      </c>
      <c r="D8" s="34">
        <v>6736</v>
      </c>
      <c r="E8" s="34">
        <v>0</v>
      </c>
      <c r="F8" s="31" t="s">
        <v>10</v>
      </c>
      <c r="G8" s="55"/>
      <c r="H8" s="48" t="s">
        <v>10</v>
      </c>
    </row>
    <row r="9" spans="1:8" ht="15.75" thickBot="1" x14ac:dyDescent="0.3">
      <c r="A9" s="8" t="s">
        <v>11</v>
      </c>
      <c r="B9" s="34">
        <v>3318934.522412579</v>
      </c>
      <c r="C9" s="34">
        <v>2121297</v>
      </c>
      <c r="D9" s="34">
        <v>2500782</v>
      </c>
      <c r="E9" s="34">
        <v>2844172</v>
      </c>
      <c r="F9" s="31">
        <v>-0.15174653368426361</v>
      </c>
      <c r="G9" s="55"/>
      <c r="H9" s="55">
        <v>-0.25416008595823314</v>
      </c>
    </row>
    <row r="10" spans="1:8" ht="15.75" thickBot="1" x14ac:dyDescent="0.3">
      <c r="A10" s="8" t="s">
        <v>12</v>
      </c>
      <c r="B10" s="34">
        <v>435024.64210279274</v>
      </c>
      <c r="C10" s="34">
        <v>278046</v>
      </c>
      <c r="D10" s="34">
        <v>272635</v>
      </c>
      <c r="E10" s="34">
        <v>276515</v>
      </c>
      <c r="F10" s="31">
        <v>1.9847048251325106E-2</v>
      </c>
      <c r="G10" s="55"/>
      <c r="H10" s="71">
        <v>5.5367701571342742E-3</v>
      </c>
    </row>
    <row r="11" spans="1:8" ht="24.75" thickBot="1" x14ac:dyDescent="0.3">
      <c r="A11" s="8" t="s">
        <v>13</v>
      </c>
      <c r="B11" s="35">
        <v>41734362.825627789</v>
      </c>
      <c r="C11" s="35">
        <v>26674518</v>
      </c>
      <c r="D11" s="35">
        <v>26113485</v>
      </c>
      <c r="E11" s="35">
        <v>25779153</v>
      </c>
      <c r="F11" s="51">
        <v>2.1484416959283603E-2</v>
      </c>
      <c r="G11" s="56"/>
      <c r="H11" s="56">
        <v>3.4732134139550563E-2</v>
      </c>
    </row>
    <row r="12" spans="1:8" ht="15.75" thickBot="1" x14ac:dyDescent="0.3">
      <c r="A12" s="8" t="s">
        <v>14</v>
      </c>
      <c r="B12" s="34">
        <v>3329299.8513650945</v>
      </c>
      <c r="C12" s="34">
        <v>2127922</v>
      </c>
      <c r="D12" s="34">
        <v>3388906</v>
      </c>
      <c r="E12" s="34">
        <v>2840787</v>
      </c>
      <c r="F12" s="31">
        <v>-0.37209176058586457</v>
      </c>
      <c r="G12" s="55"/>
      <c r="H12" s="55">
        <v>-0.25093926436582537</v>
      </c>
    </row>
    <row r="13" spans="1:8" ht="15.75" thickBot="1" x14ac:dyDescent="0.3">
      <c r="A13" s="8" t="s">
        <v>15</v>
      </c>
      <c r="B13" s="34">
        <v>0</v>
      </c>
      <c r="C13" s="34">
        <v>0</v>
      </c>
      <c r="D13" s="34" t="s">
        <v>16</v>
      </c>
      <c r="E13" s="34">
        <v>0</v>
      </c>
      <c r="F13" s="31" t="s">
        <v>10</v>
      </c>
      <c r="G13" s="55"/>
      <c r="H13" s="48" t="s">
        <v>10</v>
      </c>
    </row>
    <row r="14" spans="1:8" ht="24.75" thickBot="1" x14ac:dyDescent="0.3">
      <c r="A14" s="8" t="s">
        <v>17</v>
      </c>
      <c r="B14" s="34">
        <v>41678.792145818668</v>
      </c>
      <c r="C14" s="34">
        <v>26639</v>
      </c>
      <c r="D14" s="34">
        <v>23780</v>
      </c>
      <c r="E14" s="34">
        <v>23402</v>
      </c>
      <c r="F14" s="31">
        <v>0.12022708158116058</v>
      </c>
      <c r="G14" s="55"/>
      <c r="H14" s="55">
        <v>0.13832151098196732</v>
      </c>
    </row>
    <row r="15" spans="1:8" ht="15.75" thickBot="1" x14ac:dyDescent="0.3">
      <c r="A15" s="8" t="s">
        <v>18</v>
      </c>
      <c r="B15" s="34">
        <v>92485.332081670975</v>
      </c>
      <c r="C15" s="34">
        <v>59112</v>
      </c>
      <c r="D15" s="34">
        <v>58085</v>
      </c>
      <c r="E15" s="34">
        <v>56840</v>
      </c>
      <c r="F15" s="31">
        <v>1.7680984763708274E-2</v>
      </c>
      <c r="G15" s="55"/>
      <c r="H15" s="55">
        <v>3.9971850809289222E-2</v>
      </c>
    </row>
    <row r="16" spans="1:8" ht="15.75" thickBot="1" x14ac:dyDescent="0.3">
      <c r="A16" s="8" t="s">
        <v>19</v>
      </c>
      <c r="B16" s="34">
        <v>354996.47969960101</v>
      </c>
      <c r="C16" s="34">
        <v>226896</v>
      </c>
      <c r="D16" s="34">
        <v>257379</v>
      </c>
      <c r="E16" s="34">
        <v>233785</v>
      </c>
      <c r="F16" s="31">
        <v>-0.11843623605655473</v>
      </c>
      <c r="G16" s="55"/>
      <c r="H16" s="55">
        <v>-2.9467245546121457E-2</v>
      </c>
    </row>
    <row r="17" spans="1:8" ht="15.75" thickBot="1" x14ac:dyDescent="0.3">
      <c r="A17" s="8" t="s">
        <v>20</v>
      </c>
      <c r="B17" s="34">
        <v>0</v>
      </c>
      <c r="C17" s="34">
        <v>0</v>
      </c>
      <c r="D17" s="34" t="s">
        <v>16</v>
      </c>
      <c r="E17" s="34">
        <v>0</v>
      </c>
      <c r="F17" s="31" t="s">
        <v>10</v>
      </c>
      <c r="G17" s="55"/>
      <c r="H17" s="55"/>
    </row>
    <row r="18" spans="1:8" ht="15.75" thickBot="1" x14ac:dyDescent="0.3">
      <c r="A18" s="8" t="s">
        <v>21</v>
      </c>
      <c r="B18" s="34">
        <v>596917.78142845968</v>
      </c>
      <c r="C18" s="34">
        <v>381520</v>
      </c>
      <c r="D18" s="34">
        <v>372699</v>
      </c>
      <c r="E18" s="34">
        <v>349187</v>
      </c>
      <c r="F18" s="31">
        <v>2.3667892857238693E-2</v>
      </c>
      <c r="G18" s="55"/>
      <c r="H18" s="55">
        <v>9.2595085154945522E-2</v>
      </c>
    </row>
    <row r="19" spans="1:8" ht="15.75" thickBot="1" x14ac:dyDescent="0.3">
      <c r="A19" s="12" t="s">
        <v>22</v>
      </c>
      <c r="B19" s="36">
        <v>1292199.0143158883</v>
      </c>
      <c r="C19" s="36">
        <v>825909</v>
      </c>
      <c r="D19" s="36">
        <v>840499</v>
      </c>
      <c r="E19" s="36">
        <v>911666</v>
      </c>
      <c r="F19" s="40">
        <v>-1.735873570343327E-2</v>
      </c>
      <c r="G19" s="58"/>
      <c r="H19" s="58">
        <v>-9.4066247946067993E-2</v>
      </c>
    </row>
    <row r="20" spans="1:8" ht="16.5" thickTop="1" thickBot="1" x14ac:dyDescent="0.3">
      <c r="A20" s="14" t="s">
        <v>23</v>
      </c>
      <c r="B20" s="37">
        <v>54999162.950794026</v>
      </c>
      <c r="C20" s="37">
        <v>35152715</v>
      </c>
      <c r="D20" s="37">
        <v>37006645</v>
      </c>
      <c r="E20" s="37">
        <v>35800252</v>
      </c>
      <c r="F20" s="41">
        <v>-5.0097219026474793E-2</v>
      </c>
      <c r="G20" s="57"/>
      <c r="H20" s="57">
        <v>-1.8087498378502986E-2</v>
      </c>
    </row>
    <row r="21" spans="1:8" ht="15.75" thickTop="1" x14ac:dyDescent="0.25">
      <c r="A21" s="78"/>
      <c r="B21" s="80"/>
      <c r="C21" s="82"/>
      <c r="D21" s="80"/>
      <c r="E21" s="80"/>
      <c r="F21" s="84"/>
      <c r="G21" s="84"/>
      <c r="H21" s="84"/>
    </row>
    <row r="22" spans="1:8" ht="15.75" thickBot="1" x14ac:dyDescent="0.3">
      <c r="A22" s="79"/>
      <c r="B22" s="81"/>
      <c r="C22" s="83"/>
      <c r="D22" s="81"/>
      <c r="E22" s="81"/>
      <c r="F22" s="85"/>
      <c r="G22" s="85"/>
      <c r="H22" s="85"/>
    </row>
    <row r="23" spans="1:8" ht="15.75" thickBot="1" x14ac:dyDescent="0.3">
      <c r="A23" s="8" t="s">
        <v>24</v>
      </c>
      <c r="B23" s="34">
        <v>11375265.587107878</v>
      </c>
      <c r="C23" s="34">
        <v>7270501</v>
      </c>
      <c r="D23" s="34">
        <v>7539315</v>
      </c>
      <c r="E23" s="34">
        <v>6913452</v>
      </c>
      <c r="F23" s="31">
        <v>-3.5654963348792257E-2</v>
      </c>
      <c r="G23" s="55"/>
      <c r="H23" s="55">
        <v>5.1645545524869441E-2</v>
      </c>
    </row>
    <row r="24" spans="1:8" ht="15.75" thickBot="1" x14ac:dyDescent="0.3">
      <c r="A24" s="8" t="s">
        <v>25</v>
      </c>
      <c r="B24" s="34">
        <v>803753.42251427681</v>
      </c>
      <c r="C24" s="34">
        <v>513719</v>
      </c>
      <c r="D24" s="34">
        <v>288473</v>
      </c>
      <c r="E24" s="34">
        <v>579293</v>
      </c>
      <c r="F24" s="31">
        <v>0.78082177534812613</v>
      </c>
      <c r="G24" s="55"/>
      <c r="H24" s="55">
        <v>-0.11319660344592464</v>
      </c>
    </row>
    <row r="25" spans="1:8" ht="15.75" thickBot="1" x14ac:dyDescent="0.3">
      <c r="A25" s="8" t="s">
        <v>26</v>
      </c>
      <c r="B25" s="34">
        <v>230798.71704607684</v>
      </c>
      <c r="C25" s="34">
        <v>147515</v>
      </c>
      <c r="D25" s="34">
        <v>212437</v>
      </c>
      <c r="E25" s="34">
        <v>62412</v>
      </c>
      <c r="F25" s="31">
        <v>-0.3056058972777812</v>
      </c>
      <c r="G25" s="55"/>
      <c r="H25" s="55">
        <v>1.3635679036082804</v>
      </c>
    </row>
    <row r="26" spans="1:8" ht="15.75" thickBot="1" x14ac:dyDescent="0.3">
      <c r="A26" s="8" t="s">
        <v>27</v>
      </c>
      <c r="B26" s="34">
        <v>19700963.780020341</v>
      </c>
      <c r="C26" s="34">
        <v>12591871</v>
      </c>
      <c r="D26" s="34">
        <v>13151709</v>
      </c>
      <c r="E26" s="34">
        <v>13126798</v>
      </c>
      <c r="F26" s="31">
        <v>-4.2567699756738797E-2</v>
      </c>
      <c r="G26" s="55"/>
      <c r="H26" s="55">
        <v>-4.0750760391071728E-2</v>
      </c>
    </row>
    <row r="27" spans="1:8" ht="15.75" thickBot="1" x14ac:dyDescent="0.3">
      <c r="A27" s="8" t="s">
        <v>28</v>
      </c>
      <c r="B27" s="34">
        <v>3045831.1820386453</v>
      </c>
      <c r="C27" s="34">
        <v>1946743</v>
      </c>
      <c r="D27" s="34">
        <v>2292161</v>
      </c>
      <c r="E27" s="34">
        <v>2649431</v>
      </c>
      <c r="F27" s="31">
        <v>-0.15069534818889252</v>
      </c>
      <c r="G27" s="55"/>
      <c r="H27" s="55">
        <v>-0.2652222307355806</v>
      </c>
    </row>
    <row r="28" spans="1:8" ht="15.75" thickBot="1" x14ac:dyDescent="0.3">
      <c r="A28" s="8" t="s">
        <v>29</v>
      </c>
      <c r="B28" s="34">
        <v>2192156.7707111007</v>
      </c>
      <c r="C28" s="34">
        <v>1401117</v>
      </c>
      <c r="D28" s="34">
        <v>1916368</v>
      </c>
      <c r="E28" s="34">
        <v>1433312</v>
      </c>
      <c r="F28" s="31">
        <v>-0.26886850542275809</v>
      </c>
      <c r="G28" s="55"/>
      <c r="H28" s="55">
        <v>-2.2461962224553988E-2</v>
      </c>
    </row>
    <row r="29" spans="1:8" ht="15.75" thickBot="1" x14ac:dyDescent="0.3">
      <c r="A29" s="8" t="s">
        <v>30</v>
      </c>
      <c r="B29" s="34">
        <v>10795996.245012907</v>
      </c>
      <c r="C29" s="34">
        <v>6900261</v>
      </c>
      <c r="D29" s="34">
        <v>7326372</v>
      </c>
      <c r="E29" s="34">
        <v>6889770</v>
      </c>
      <c r="F29" s="31">
        <v>-5.8161256348981505E-2</v>
      </c>
      <c r="G29" s="55"/>
      <c r="H29" s="55">
        <v>1.5226923395119663E-3</v>
      </c>
    </row>
    <row r="30" spans="1:8" ht="15.75" thickBot="1" x14ac:dyDescent="0.3">
      <c r="A30" s="8" t="s">
        <v>31</v>
      </c>
      <c r="B30" s="34">
        <v>353312.99381991709</v>
      </c>
      <c r="C30" s="34">
        <v>225820</v>
      </c>
      <c r="D30" s="34">
        <v>240016</v>
      </c>
      <c r="E30" s="34">
        <v>214867</v>
      </c>
      <c r="F30" s="31">
        <v>-5.9146056929538005E-2</v>
      </c>
      <c r="G30" s="55"/>
      <c r="H30" s="55">
        <v>5.0975719863915803E-2</v>
      </c>
    </row>
    <row r="31" spans="1:8" ht="15.75" thickBot="1" x14ac:dyDescent="0.3">
      <c r="A31" s="8" t="s">
        <v>20</v>
      </c>
      <c r="B31" s="34">
        <v>16011.890792458737</v>
      </c>
      <c r="C31" s="34">
        <v>10234</v>
      </c>
      <c r="D31" s="34">
        <v>29294</v>
      </c>
      <c r="E31" s="34">
        <v>9434</v>
      </c>
      <c r="F31" s="50">
        <v>-0.65064518331398924</v>
      </c>
      <c r="G31" s="59"/>
      <c r="H31" s="55">
        <v>8.4799660801356813E-2</v>
      </c>
    </row>
    <row r="32" spans="1:8" ht="15.75" thickBot="1" x14ac:dyDescent="0.3">
      <c r="A32" s="8" t="s">
        <v>21</v>
      </c>
      <c r="B32" s="34">
        <v>10737.698505828053</v>
      </c>
      <c r="C32" s="34">
        <v>6863</v>
      </c>
      <c r="D32" s="34">
        <v>7686</v>
      </c>
      <c r="E32" s="34">
        <v>12651</v>
      </c>
      <c r="F32" s="31">
        <v>-0.10707780379911525</v>
      </c>
      <c r="G32" s="55"/>
      <c r="H32" s="55">
        <v>-0.45751324006007432</v>
      </c>
    </row>
    <row r="33" spans="1:8" ht="15.75" thickBot="1" x14ac:dyDescent="0.3">
      <c r="A33" s="8" t="s">
        <v>32</v>
      </c>
      <c r="B33" s="34">
        <v>433541.42220136116</v>
      </c>
      <c r="C33" s="34">
        <v>277098</v>
      </c>
      <c r="D33" s="34">
        <v>308982</v>
      </c>
      <c r="E33" s="34">
        <v>265255</v>
      </c>
      <c r="F33" s="31">
        <v>-0.10319047711517171</v>
      </c>
      <c r="G33" s="55"/>
      <c r="H33" s="55">
        <v>4.4647603249703183E-2</v>
      </c>
    </row>
    <row r="34" spans="1:8" ht="15.75" thickBot="1" x14ac:dyDescent="0.3">
      <c r="A34" s="12" t="s">
        <v>33</v>
      </c>
      <c r="B34" s="36">
        <v>1318300.8683407651</v>
      </c>
      <c r="C34" s="36">
        <v>842592</v>
      </c>
      <c r="D34" s="36">
        <v>795785</v>
      </c>
      <c r="E34" s="36">
        <v>817748</v>
      </c>
      <c r="F34" s="40">
        <v>5.8818650766224501E-2</v>
      </c>
      <c r="G34" s="58"/>
      <c r="H34" s="58">
        <v>3.038099756893331E-2</v>
      </c>
    </row>
    <row r="35" spans="1:8" ht="16.5" thickTop="1" thickBot="1" x14ac:dyDescent="0.3">
      <c r="A35" s="14" t="s">
        <v>34</v>
      </c>
      <c r="B35" s="37">
        <v>50276670.578111559</v>
      </c>
      <c r="C35" s="37">
        <v>32134334</v>
      </c>
      <c r="D35" s="37">
        <v>34108598</v>
      </c>
      <c r="E35" s="37">
        <v>32974423</v>
      </c>
      <c r="F35" s="41">
        <v>-5.7881710646682127E-2</v>
      </c>
      <c r="G35" s="57"/>
      <c r="H35" s="57">
        <v>-2.5476988634494102E-2</v>
      </c>
    </row>
    <row r="36" spans="1:8" ht="16.5" thickTop="1" thickBot="1" x14ac:dyDescent="0.3">
      <c r="A36" s="16"/>
      <c r="B36" s="34"/>
      <c r="C36" s="42"/>
      <c r="D36" s="34"/>
      <c r="E36" s="34"/>
      <c r="F36" s="34"/>
      <c r="G36" s="54"/>
      <c r="H36" s="54"/>
    </row>
    <row r="37" spans="1:8" x14ac:dyDescent="0.25">
      <c r="A37" s="74" t="s">
        <v>35</v>
      </c>
      <c r="B37" s="87"/>
      <c r="C37" s="87"/>
      <c r="D37" s="87"/>
      <c r="E37" s="87"/>
      <c r="F37" s="88"/>
      <c r="G37" s="88"/>
      <c r="H37" s="88"/>
    </row>
    <row r="38" spans="1:8" ht="15.75" thickBot="1" x14ac:dyDescent="0.3">
      <c r="A38" s="86"/>
      <c r="B38" s="81"/>
      <c r="C38" s="81"/>
      <c r="D38" s="81"/>
      <c r="E38" s="81"/>
      <c r="F38" s="85"/>
      <c r="G38" s="85"/>
      <c r="H38" s="85"/>
    </row>
    <row r="39" spans="1:8" ht="15.75" thickBot="1" x14ac:dyDescent="0.3">
      <c r="A39" s="8" t="s">
        <v>36</v>
      </c>
      <c r="B39" s="34">
        <v>1394513.0251114762</v>
      </c>
      <c r="C39" s="34">
        <v>891303</v>
      </c>
      <c r="D39" s="34">
        <v>891303</v>
      </c>
      <c r="E39" s="34">
        <v>891303</v>
      </c>
      <c r="F39" s="31" t="s">
        <v>10</v>
      </c>
      <c r="G39" s="55"/>
      <c r="H39" s="55">
        <v>0</v>
      </c>
    </row>
    <row r="40" spans="1:8" ht="15.75" thickBot="1" x14ac:dyDescent="0.3">
      <c r="A40" s="8" t="s">
        <v>37</v>
      </c>
      <c r="B40" s="34">
        <v>2787793.1627943362</v>
      </c>
      <c r="C40" s="34">
        <v>1781818</v>
      </c>
      <c r="D40" s="34">
        <v>1640112</v>
      </c>
      <c r="E40" s="34">
        <v>1640112</v>
      </c>
      <c r="F40" s="31" t="s">
        <v>10</v>
      </c>
      <c r="G40" s="55"/>
      <c r="H40" s="55">
        <v>8.6400197059713024E-2</v>
      </c>
    </row>
    <row r="41" spans="1:8" ht="15.75" thickBot="1" x14ac:dyDescent="0.3">
      <c r="A41" s="8" t="s">
        <v>38</v>
      </c>
      <c r="B41" s="34">
        <v>-3565.6731596651807</v>
      </c>
      <c r="C41" s="34">
        <v>-2279</v>
      </c>
      <c r="D41" s="34">
        <v>6640</v>
      </c>
      <c r="E41" s="34">
        <v>8091</v>
      </c>
      <c r="F41" s="31" t="s">
        <v>10</v>
      </c>
      <c r="G41" s="55"/>
      <c r="H41" s="55">
        <v>-1.281670992460759</v>
      </c>
    </row>
    <row r="42" spans="1:8" ht="15.75" thickBot="1" x14ac:dyDescent="0.3">
      <c r="A42" s="8" t="s">
        <v>39</v>
      </c>
      <c r="B42" s="35"/>
      <c r="C42" s="35"/>
      <c r="D42" s="35"/>
      <c r="E42" s="35"/>
      <c r="F42" s="39"/>
      <c r="G42" s="56"/>
      <c r="H42" s="56"/>
    </row>
    <row r="43" spans="1:8" ht="15.75" thickBot="1" x14ac:dyDescent="0.3">
      <c r="A43" s="17" t="s">
        <v>40</v>
      </c>
      <c r="B43" s="34">
        <v>0</v>
      </c>
      <c r="C43" s="34">
        <v>0</v>
      </c>
      <c r="D43" s="34" t="s">
        <v>9</v>
      </c>
      <c r="E43" s="34">
        <v>0</v>
      </c>
      <c r="F43" s="31" t="s">
        <v>10</v>
      </c>
      <c r="G43" s="55"/>
      <c r="H43" s="55"/>
    </row>
    <row r="44" spans="1:8" ht="15.75" thickBot="1" x14ac:dyDescent="0.3">
      <c r="A44" s="17" t="s">
        <v>41</v>
      </c>
      <c r="B44" s="34">
        <v>672982.8678713917</v>
      </c>
      <c r="C44" s="34">
        <v>430137</v>
      </c>
      <c r="D44" s="34">
        <v>472351</v>
      </c>
      <c r="E44" s="34">
        <v>363718</v>
      </c>
      <c r="F44" s="31">
        <v>-8.9369981221591566E-2</v>
      </c>
      <c r="G44" s="55"/>
      <c r="H44" s="55">
        <v>0.18261125377352783</v>
      </c>
    </row>
    <row r="45" spans="1:8" ht="15.75" thickBot="1" x14ac:dyDescent="0.3">
      <c r="A45" s="17" t="s">
        <v>42</v>
      </c>
      <c r="B45" s="34">
        <v>-201894.70390362199</v>
      </c>
      <c r="C45" s="34">
        <v>-129041</v>
      </c>
      <c r="D45" s="34">
        <v>-141700</v>
      </c>
      <c r="E45" s="34">
        <v>-109115</v>
      </c>
      <c r="F45" s="31">
        <v>-8.9336626676076225E-2</v>
      </c>
      <c r="G45" s="55"/>
      <c r="H45" s="55">
        <v>0.18261467259313569</v>
      </c>
    </row>
    <row r="46" spans="1:8" ht="15.75" thickBot="1" x14ac:dyDescent="0.3">
      <c r="A46" s="2" t="s">
        <v>43</v>
      </c>
      <c r="B46" s="35">
        <v>4649828.6787139168</v>
      </c>
      <c r="C46" s="35">
        <v>2971938</v>
      </c>
      <c r="D46" s="35">
        <v>2868706</v>
      </c>
      <c r="E46" s="35">
        <v>2794109</v>
      </c>
      <c r="F46" s="23">
        <v>3.5985562828676043E-2</v>
      </c>
      <c r="G46" s="56"/>
      <c r="H46" s="56">
        <v>6.3644260120131246E-2</v>
      </c>
    </row>
    <row r="47" spans="1:8" ht="15.75" thickBot="1" x14ac:dyDescent="0.3">
      <c r="A47" s="12" t="s">
        <v>44</v>
      </c>
      <c r="B47" s="36">
        <v>72663.693968551976</v>
      </c>
      <c r="C47" s="36">
        <v>46443</v>
      </c>
      <c r="D47" s="36">
        <v>29341</v>
      </c>
      <c r="E47" s="36">
        <v>31720</v>
      </c>
      <c r="F47" s="40">
        <v>0.58287038614907472</v>
      </c>
      <c r="G47" s="58"/>
      <c r="H47" s="58">
        <v>0.46415510718789399</v>
      </c>
    </row>
    <row r="48" spans="1:8" ht="16.5" thickTop="1" thickBot="1" x14ac:dyDescent="0.3">
      <c r="A48" s="14" t="s">
        <v>45</v>
      </c>
      <c r="B48" s="37">
        <v>4722492.372682469</v>
      </c>
      <c r="C48" s="37">
        <v>3018381</v>
      </c>
      <c r="D48" s="37">
        <v>2898047</v>
      </c>
      <c r="E48" s="37">
        <v>2825829</v>
      </c>
      <c r="F48" s="43">
        <v>4.1522445978274369E-2</v>
      </c>
      <c r="G48" s="57"/>
      <c r="H48" s="57">
        <v>6.8140004225308859E-2</v>
      </c>
    </row>
    <row r="49" spans="1:8" ht="16.5" thickTop="1" thickBot="1" x14ac:dyDescent="0.3">
      <c r="A49" s="14"/>
      <c r="B49" s="37"/>
      <c r="C49" s="37"/>
      <c r="D49" s="37"/>
      <c r="E49" s="37"/>
      <c r="F49" s="41"/>
      <c r="G49" s="57"/>
      <c r="H49" s="57"/>
    </row>
    <row r="50" spans="1:8" ht="16.5" thickTop="1" thickBot="1" x14ac:dyDescent="0.3">
      <c r="A50" s="14" t="s">
        <v>46</v>
      </c>
      <c r="B50" s="37">
        <v>54999162.950794026</v>
      </c>
      <c r="C50" s="37">
        <v>35152715</v>
      </c>
      <c r="D50" s="37">
        <v>37006645</v>
      </c>
      <c r="E50" s="37">
        <v>35800252</v>
      </c>
      <c r="F50" s="41">
        <v>-5.0097219026474793E-2</v>
      </c>
      <c r="G50" s="60"/>
      <c r="H50" s="57">
        <v>-1.8087498378502986E-2</v>
      </c>
    </row>
    <row r="51" spans="1:8" ht="15.75" thickTop="1" x14ac:dyDescent="0.25"/>
    <row r="53" spans="1:8" x14ac:dyDescent="0.25">
      <c r="A53" s="21" t="s">
        <v>160</v>
      </c>
    </row>
  </sheetData>
  <mergeCells count="22">
    <mergeCell ref="F21:F22"/>
    <mergeCell ref="G21:H22"/>
    <mergeCell ref="A37:A38"/>
    <mergeCell ref="B37:B38"/>
    <mergeCell ref="C37:C38"/>
    <mergeCell ref="D37:D38"/>
    <mergeCell ref="E37:E38"/>
    <mergeCell ref="F37:F38"/>
    <mergeCell ref="G37:H38"/>
    <mergeCell ref="A21:A22"/>
    <mergeCell ref="B21:B22"/>
    <mergeCell ref="C21:C22"/>
    <mergeCell ref="D21:D22"/>
    <mergeCell ref="E21:E22"/>
    <mergeCell ref="A1:C1"/>
    <mergeCell ref="G1:H1"/>
    <mergeCell ref="A3:A4"/>
    <mergeCell ref="B3:B4"/>
    <mergeCell ref="C3:D3"/>
    <mergeCell ref="C4:D4"/>
    <mergeCell ref="E3:E4"/>
    <mergeCell ref="F3:H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opLeftCell="A4" workbookViewId="0">
      <selection activeCell="I17" sqref="I17"/>
    </sheetView>
  </sheetViews>
  <sheetFormatPr baseColWidth="10" defaultRowHeight="15" x14ac:dyDescent="0.25"/>
  <cols>
    <col min="1" max="1" width="49.28515625" bestFit="1" customWidth="1"/>
    <col min="5" max="5" width="4.85546875" customWidth="1"/>
  </cols>
  <sheetData>
    <row r="1" spans="1:6" x14ac:dyDescent="0.25">
      <c r="A1" s="90"/>
      <c r="B1" s="90"/>
      <c r="C1" s="90"/>
      <c r="D1" s="91"/>
      <c r="E1" s="91"/>
      <c r="F1" s="91"/>
    </row>
    <row r="2" spans="1:6" ht="37.5" customHeight="1" thickBot="1" x14ac:dyDescent="0.3">
      <c r="A2" s="72" t="s">
        <v>47</v>
      </c>
      <c r="B2" s="72"/>
      <c r="C2" s="72"/>
      <c r="D2" s="73"/>
      <c r="E2" s="73"/>
      <c r="F2" s="73"/>
    </row>
    <row r="3" spans="1:6" ht="16.5" thickTop="1" thickBot="1" x14ac:dyDescent="0.3">
      <c r="A3" s="2"/>
      <c r="B3" s="3">
        <v>42979</v>
      </c>
      <c r="C3" s="3">
        <v>42979</v>
      </c>
      <c r="D3" s="3">
        <v>42614</v>
      </c>
      <c r="E3" s="53"/>
      <c r="F3" s="53" t="s">
        <v>163</v>
      </c>
    </row>
    <row r="4" spans="1:6" ht="15.75" thickBot="1" x14ac:dyDescent="0.3">
      <c r="A4" s="14"/>
      <c r="B4" s="7" t="s">
        <v>2</v>
      </c>
      <c r="C4" s="89" t="s">
        <v>3</v>
      </c>
      <c r="D4" s="89"/>
      <c r="E4" s="7"/>
      <c r="F4" s="47" t="s">
        <v>4</v>
      </c>
    </row>
    <row r="5" spans="1:6" ht="16.5" thickTop="1" thickBot="1" x14ac:dyDescent="0.3">
      <c r="A5" s="8" t="s">
        <v>48</v>
      </c>
      <c r="B5" s="34">
        <v>2400292.5760776033</v>
      </c>
      <c r="C5" s="34">
        <v>1534147</v>
      </c>
      <c r="D5" s="34">
        <v>1610714</v>
      </c>
      <c r="E5" s="65"/>
      <c r="F5" s="65">
        <v>-4.7536061647194927E-2</v>
      </c>
    </row>
    <row r="6" spans="1:6" ht="15.75" thickBot="1" x14ac:dyDescent="0.3">
      <c r="A6" s="8" t="s">
        <v>49</v>
      </c>
      <c r="B6" s="34">
        <v>-866708.91027145437</v>
      </c>
      <c r="C6" s="34">
        <v>-553957</v>
      </c>
      <c r="D6" s="34">
        <v>-645997</v>
      </c>
      <c r="E6" s="66"/>
      <c r="F6" s="66">
        <v>-0.14247744184570521</v>
      </c>
    </row>
    <row r="7" spans="1:6" ht="15.75" thickBot="1" x14ac:dyDescent="0.3">
      <c r="A7" s="2" t="s">
        <v>50</v>
      </c>
      <c r="B7" s="35">
        <v>1533583.6658061489</v>
      </c>
      <c r="C7" s="35">
        <v>980190</v>
      </c>
      <c r="D7" s="35">
        <v>964717</v>
      </c>
      <c r="E7" s="67"/>
      <c r="F7" s="67">
        <v>1.6038900527304945E-2</v>
      </c>
    </row>
    <row r="8" spans="1:6" ht="15.75" thickBot="1" x14ac:dyDescent="0.3">
      <c r="A8" s="8" t="s">
        <v>51</v>
      </c>
      <c r="B8" s="34">
        <v>537041.38308691233</v>
      </c>
      <c r="C8" s="34">
        <v>343250</v>
      </c>
      <c r="D8" s="34">
        <v>318997</v>
      </c>
      <c r="E8" s="66"/>
      <c r="F8" s="66">
        <v>7.6028928171738341E-2</v>
      </c>
    </row>
    <row r="9" spans="1:6" ht="15.75" thickBot="1" x14ac:dyDescent="0.3">
      <c r="A9" s="8" t="s">
        <v>52</v>
      </c>
      <c r="B9" s="34">
        <v>-204157.08362669169</v>
      </c>
      <c r="C9" s="34">
        <v>-130487</v>
      </c>
      <c r="D9" s="34">
        <v>-127710</v>
      </c>
      <c r="E9" s="66"/>
      <c r="F9" s="66">
        <v>2.1744577558530986E-2</v>
      </c>
    </row>
    <row r="10" spans="1:6" ht="15.75" thickBot="1" x14ac:dyDescent="0.3">
      <c r="A10" s="2" t="s">
        <v>53</v>
      </c>
      <c r="B10" s="35">
        <v>332884.29946022062</v>
      </c>
      <c r="C10" s="35">
        <v>212763</v>
      </c>
      <c r="D10" s="35">
        <v>191287</v>
      </c>
      <c r="E10" s="67"/>
      <c r="F10" s="67">
        <v>0.11227109003748303</v>
      </c>
    </row>
    <row r="11" spans="1:6" ht="15.75" thickBot="1" x14ac:dyDescent="0.3">
      <c r="A11" s="8" t="s">
        <v>54</v>
      </c>
      <c r="B11" s="34">
        <v>82817.804897129012</v>
      </c>
      <c r="C11" s="34">
        <v>52933</v>
      </c>
      <c r="D11" s="34">
        <v>-292184</v>
      </c>
      <c r="E11" s="67"/>
      <c r="F11" s="67">
        <v>-1.1811632396024423</v>
      </c>
    </row>
    <row r="12" spans="1:6" ht="15.75" thickBot="1" x14ac:dyDescent="0.3">
      <c r="A12" s="8" t="s">
        <v>55</v>
      </c>
      <c r="B12" s="34">
        <v>91754.674176640852</v>
      </c>
      <c r="C12" s="34">
        <v>58645</v>
      </c>
      <c r="D12" s="34">
        <v>394995</v>
      </c>
      <c r="E12" s="66"/>
      <c r="F12" s="66">
        <v>-0.85152976619957221</v>
      </c>
    </row>
    <row r="13" spans="1:6" ht="15.75" thickBot="1" x14ac:dyDescent="0.3">
      <c r="A13" s="2" t="s">
        <v>56</v>
      </c>
      <c r="B13" s="35">
        <v>174572.47907376988</v>
      </c>
      <c r="C13" s="35">
        <v>111578</v>
      </c>
      <c r="D13" s="35">
        <v>102811</v>
      </c>
      <c r="E13" s="67"/>
      <c r="F13" s="67">
        <v>8.5272976627014607E-2</v>
      </c>
    </row>
    <row r="14" spans="1:6" ht="15.75" thickBot="1" x14ac:dyDescent="0.3">
      <c r="A14" s="8" t="s">
        <v>57</v>
      </c>
      <c r="B14" s="34">
        <v>106295.86169130878</v>
      </c>
      <c r="C14" s="34">
        <v>67939</v>
      </c>
      <c r="D14" s="34">
        <v>13843</v>
      </c>
      <c r="E14" s="66"/>
      <c r="F14" s="66">
        <v>3.9078234486744199</v>
      </c>
    </row>
    <row r="15" spans="1:6" ht="15.75" thickBot="1" x14ac:dyDescent="0.3">
      <c r="A15" s="2" t="s">
        <v>58</v>
      </c>
      <c r="B15" s="35">
        <v>2147336.3060314483</v>
      </c>
      <c r="C15" s="35">
        <v>1372470</v>
      </c>
      <c r="D15" s="35">
        <v>1272658</v>
      </c>
      <c r="E15" s="67"/>
      <c r="F15" s="67">
        <v>7.8427983008789504E-2</v>
      </c>
    </row>
    <row r="16" spans="1:6" ht="15.75" thickBot="1" x14ac:dyDescent="0.3">
      <c r="A16" s="2" t="s">
        <v>59</v>
      </c>
      <c r="B16" s="35">
        <v>-347962.13721348671</v>
      </c>
      <c r="C16" s="35">
        <v>-222400</v>
      </c>
      <c r="D16" s="35">
        <v>-255573</v>
      </c>
      <c r="E16" s="67"/>
      <c r="F16" s="67">
        <v>-0.12979853114374362</v>
      </c>
    </row>
    <row r="17" spans="1:6" ht="15.75" thickBot="1" x14ac:dyDescent="0.3">
      <c r="A17" s="2" t="s">
        <v>60</v>
      </c>
      <c r="B17" s="35">
        <v>1799374.1688179614</v>
      </c>
      <c r="C17" s="35">
        <v>1150070</v>
      </c>
      <c r="D17" s="35">
        <v>1017085</v>
      </c>
      <c r="E17" s="67"/>
      <c r="F17" s="67">
        <v>0.1307511171632656</v>
      </c>
    </row>
    <row r="18" spans="1:6" ht="15.75" thickBot="1" x14ac:dyDescent="0.3">
      <c r="A18" s="8" t="s">
        <v>61</v>
      </c>
      <c r="B18" s="34">
        <v>-461364.31197684427</v>
      </c>
      <c r="C18" s="34">
        <v>-294881</v>
      </c>
      <c r="D18" s="34">
        <v>-293827</v>
      </c>
      <c r="E18" s="66"/>
      <c r="F18" s="70">
        <v>3.5871448165076814E-3</v>
      </c>
    </row>
    <row r="19" spans="1:6" ht="15.75" thickBot="1" x14ac:dyDescent="0.3">
      <c r="A19" s="8" t="s">
        <v>62</v>
      </c>
      <c r="B19" s="34">
        <v>-268950.95048110775</v>
      </c>
      <c r="C19" s="34">
        <v>-171900</v>
      </c>
      <c r="D19" s="34">
        <v>-168515</v>
      </c>
      <c r="E19" s="68"/>
      <c r="F19" s="68">
        <v>2.0087232590570547E-2</v>
      </c>
    </row>
    <row r="20" spans="1:6" ht="15.75" thickBot="1" x14ac:dyDescent="0.3">
      <c r="A20" s="8" t="s">
        <v>63</v>
      </c>
      <c r="B20" s="34">
        <v>-86784.010013298917</v>
      </c>
      <c r="C20" s="34">
        <v>-55468</v>
      </c>
      <c r="D20" s="34">
        <v>-46547</v>
      </c>
      <c r="E20" s="66"/>
      <c r="F20" s="66">
        <v>0.19165574580531497</v>
      </c>
    </row>
    <row r="21" spans="1:6" ht="15.75" thickBot="1" x14ac:dyDescent="0.3">
      <c r="A21" s="2" t="s">
        <v>64</v>
      </c>
      <c r="B21" s="35">
        <v>-817099.27247125097</v>
      </c>
      <c r="C21" s="35">
        <v>-522249</v>
      </c>
      <c r="D21" s="35">
        <v>-508889</v>
      </c>
      <c r="E21" s="67"/>
      <c r="F21" s="67">
        <v>2.6253269377015442E-2</v>
      </c>
    </row>
    <row r="22" spans="1:6" ht="15.75" thickBot="1" x14ac:dyDescent="0.3">
      <c r="A22" s="8" t="s">
        <v>65</v>
      </c>
      <c r="B22" s="34">
        <v>-8830.4779785652827</v>
      </c>
      <c r="C22" s="34">
        <v>-5644</v>
      </c>
      <c r="D22" s="34">
        <v>-95</v>
      </c>
      <c r="E22" s="67"/>
      <c r="F22" s="95" t="s">
        <v>10</v>
      </c>
    </row>
    <row r="23" spans="1:6" ht="15.75" thickBot="1" x14ac:dyDescent="0.3">
      <c r="A23" s="8" t="s">
        <v>66</v>
      </c>
      <c r="B23" s="34">
        <v>-113699.44457482595</v>
      </c>
      <c r="C23" s="34">
        <v>-72671</v>
      </c>
      <c r="D23" s="34">
        <v>-64872</v>
      </c>
      <c r="E23" s="66"/>
      <c r="F23" s="66">
        <v>0.12022135898384501</v>
      </c>
    </row>
    <row r="24" spans="1:6" ht="15.75" thickBot="1" x14ac:dyDescent="0.3">
      <c r="A24" s="2" t="s">
        <v>67</v>
      </c>
      <c r="B24" s="35">
        <v>-939629.19502464216</v>
      </c>
      <c r="C24" s="35">
        <v>-600564</v>
      </c>
      <c r="D24" s="35">
        <v>-573856</v>
      </c>
      <c r="E24" s="67"/>
      <c r="F24" s="67">
        <v>4.6541292589081573E-2</v>
      </c>
    </row>
    <row r="25" spans="1:6" ht="15.75" thickBot="1" x14ac:dyDescent="0.3">
      <c r="A25" s="2" t="s">
        <v>68</v>
      </c>
      <c r="B25" s="35">
        <v>859744.97379331931</v>
      </c>
      <c r="C25" s="35">
        <v>549506</v>
      </c>
      <c r="D25" s="35">
        <v>443229</v>
      </c>
      <c r="E25" s="67"/>
      <c r="F25" s="67">
        <v>0.23977898558081723</v>
      </c>
    </row>
    <row r="26" spans="1:6" ht="24.75" thickBot="1" x14ac:dyDescent="0.3">
      <c r="A26" s="8" t="s">
        <v>69</v>
      </c>
      <c r="B26" s="34">
        <v>4621.7632793553948</v>
      </c>
      <c r="C26" s="34">
        <v>2954</v>
      </c>
      <c r="D26" s="34">
        <v>2248</v>
      </c>
      <c r="E26" s="66"/>
      <c r="F26" s="66">
        <v>0.31405693950177938</v>
      </c>
    </row>
    <row r="27" spans="1:6" ht="15.75" thickBot="1" x14ac:dyDescent="0.3">
      <c r="A27" s="2" t="s">
        <v>70</v>
      </c>
      <c r="B27" s="35">
        <v>864366.73707267467</v>
      </c>
      <c r="C27" s="35">
        <v>552460</v>
      </c>
      <c r="D27" s="35">
        <v>445477</v>
      </c>
      <c r="E27" s="67"/>
      <c r="F27" s="67">
        <v>0.24015381265474978</v>
      </c>
    </row>
    <row r="28" spans="1:6" ht="15.75" thickBot="1" x14ac:dyDescent="0.3">
      <c r="A28" s="8" t="s">
        <v>71</v>
      </c>
      <c r="B28" s="34">
        <v>-165253.85277321443</v>
      </c>
      <c r="C28" s="34">
        <v>-105622</v>
      </c>
      <c r="D28" s="34">
        <v>-79994</v>
      </c>
      <c r="E28" s="66"/>
      <c r="F28" s="66">
        <v>0.32037402805210391</v>
      </c>
    </row>
    <row r="29" spans="1:6" ht="15.75" thickBot="1" x14ac:dyDescent="0.3">
      <c r="A29" s="2" t="s">
        <v>72</v>
      </c>
      <c r="B29" s="35">
        <v>699112.88429946022</v>
      </c>
      <c r="C29" s="35">
        <v>446838</v>
      </c>
      <c r="D29" s="35">
        <v>365483</v>
      </c>
      <c r="E29" s="67"/>
      <c r="F29" s="67">
        <v>0.22259585261147574</v>
      </c>
    </row>
    <row r="30" spans="1:6" ht="15.75" thickBot="1" x14ac:dyDescent="0.3">
      <c r="A30" s="8" t="s">
        <v>73</v>
      </c>
      <c r="B30" s="34"/>
      <c r="C30" s="34"/>
      <c r="D30" s="34"/>
      <c r="E30" s="67"/>
      <c r="F30" s="67"/>
    </row>
    <row r="31" spans="1:6" ht="15.75" thickBot="1" x14ac:dyDescent="0.3">
      <c r="A31" s="2" t="s">
        <v>74</v>
      </c>
      <c r="B31" s="35"/>
      <c r="C31" s="35"/>
      <c r="D31" s="35"/>
      <c r="E31" s="66"/>
      <c r="F31" s="66"/>
    </row>
    <row r="32" spans="1:6" ht="15.75" thickBot="1" x14ac:dyDescent="0.3">
      <c r="A32" s="12" t="s">
        <v>44</v>
      </c>
      <c r="B32" s="36">
        <v>26130.016428068528</v>
      </c>
      <c r="C32" s="36">
        <v>16701</v>
      </c>
      <c r="D32" s="36">
        <v>1765</v>
      </c>
      <c r="E32" s="69"/>
      <c r="F32" s="69">
        <v>8.4623229461756377</v>
      </c>
    </row>
    <row r="33" spans="1:6" ht="16.5" thickTop="1" thickBot="1" x14ac:dyDescent="0.3">
      <c r="A33" s="14" t="s">
        <v>75</v>
      </c>
      <c r="B33" s="37">
        <v>672982.8678713917</v>
      </c>
      <c r="C33" s="37">
        <v>430137</v>
      </c>
      <c r="D33" s="37">
        <v>363718</v>
      </c>
      <c r="E33" s="60"/>
      <c r="F33" s="60">
        <v>0.18261125377352783</v>
      </c>
    </row>
    <row r="34" spans="1:6" ht="15.75" thickTop="1" x14ac:dyDescent="0.25">
      <c r="E34" s="38"/>
      <c r="F34" s="38"/>
    </row>
    <row r="35" spans="1:6" x14ac:dyDescent="0.25">
      <c r="A35" s="21" t="s">
        <v>160</v>
      </c>
      <c r="E35" s="38"/>
      <c r="F35" s="38"/>
    </row>
    <row r="36" spans="1:6" x14ac:dyDescent="0.25">
      <c r="E36" s="38"/>
      <c r="F36" s="38"/>
    </row>
  </sheetData>
  <mergeCells count="5">
    <mergeCell ref="C4:D4"/>
    <mergeCell ref="A1:C1"/>
    <mergeCell ref="A2:C2"/>
    <mergeCell ref="D1:D2"/>
    <mergeCell ref="E1:F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abSelected="1" topLeftCell="A13" workbookViewId="0">
      <selection activeCell="H35" sqref="H35"/>
    </sheetView>
  </sheetViews>
  <sheetFormatPr baseColWidth="10" defaultRowHeight="15" x14ac:dyDescent="0.25"/>
  <cols>
    <col min="1" max="1" width="42.28515625" customWidth="1"/>
  </cols>
  <sheetData>
    <row r="1" spans="1:7" x14ac:dyDescent="0.25">
      <c r="A1" s="90"/>
      <c r="B1" s="90"/>
      <c r="C1" s="90"/>
      <c r="D1" s="91"/>
      <c r="E1" s="91"/>
      <c r="F1" s="91"/>
      <c r="G1" s="91"/>
    </row>
    <row r="2" spans="1:7" ht="37.5" customHeight="1" thickBot="1" x14ac:dyDescent="0.3">
      <c r="A2" s="72" t="s">
        <v>76</v>
      </c>
      <c r="B2" s="72"/>
      <c r="C2" s="72"/>
      <c r="D2" s="73"/>
      <c r="E2" s="73"/>
      <c r="F2" s="73"/>
      <c r="G2" s="73"/>
    </row>
    <row r="3" spans="1:7" ht="16.5" thickTop="1" thickBot="1" x14ac:dyDescent="0.3">
      <c r="A3" s="2"/>
      <c r="B3" s="4" t="s">
        <v>154</v>
      </c>
      <c r="C3" s="4" t="s">
        <v>154</v>
      </c>
      <c r="D3" s="4" t="s">
        <v>77</v>
      </c>
      <c r="E3" s="4" t="s">
        <v>155</v>
      </c>
      <c r="F3" s="4" t="s">
        <v>156</v>
      </c>
      <c r="G3" s="4" t="s">
        <v>157</v>
      </c>
    </row>
    <row r="4" spans="1:7" x14ac:dyDescent="0.25">
      <c r="A4" s="74"/>
      <c r="B4" s="76" t="s">
        <v>2</v>
      </c>
      <c r="C4" s="76" t="s">
        <v>3</v>
      </c>
      <c r="D4" s="76"/>
      <c r="E4" s="76"/>
      <c r="F4" s="76" t="s">
        <v>4</v>
      </c>
      <c r="G4" s="76"/>
    </row>
    <row r="5" spans="1:7" ht="15.75" thickBot="1" x14ac:dyDescent="0.3">
      <c r="A5" s="75"/>
      <c r="B5" s="77"/>
      <c r="C5" s="77"/>
      <c r="D5" s="77"/>
      <c r="E5" s="77"/>
      <c r="F5" s="77"/>
      <c r="G5" s="77"/>
    </row>
    <row r="6" spans="1:7" ht="16.5" thickTop="1" thickBot="1" x14ac:dyDescent="0.3">
      <c r="A6" s="8" t="s">
        <v>48</v>
      </c>
      <c r="B6" s="34">
        <v>718616.91308769456</v>
      </c>
      <c r="C6" s="34">
        <v>459304</v>
      </c>
      <c r="D6" s="34">
        <v>550875</v>
      </c>
      <c r="E6" s="34">
        <v>535777.20397799998</v>
      </c>
      <c r="F6" s="29">
        <v>-0.14273321711003617</v>
      </c>
      <c r="G6" s="29">
        <v>-0.16622827320172451</v>
      </c>
    </row>
    <row r="7" spans="1:7" ht="15.75" thickBot="1" x14ac:dyDescent="0.3">
      <c r="A7" s="8" t="s">
        <v>49</v>
      </c>
      <c r="B7" s="34">
        <v>-221736.68153015725</v>
      </c>
      <c r="C7" s="34">
        <v>-141723</v>
      </c>
      <c r="D7" s="34">
        <v>-206841</v>
      </c>
      <c r="E7" s="34">
        <v>-212369.91638900002</v>
      </c>
      <c r="F7" s="29">
        <v>-0.33265971748840073</v>
      </c>
      <c r="G7" s="45">
        <v>-0.31482152958069243</v>
      </c>
    </row>
    <row r="8" spans="1:7" ht="15.75" thickBot="1" x14ac:dyDescent="0.3">
      <c r="A8" s="2" t="s">
        <v>50</v>
      </c>
      <c r="B8" s="35">
        <v>496880.23155753739</v>
      </c>
      <c r="C8" s="35">
        <v>317581</v>
      </c>
      <c r="D8" s="35">
        <v>344034</v>
      </c>
      <c r="E8" s="35">
        <v>323407.28758899996</v>
      </c>
      <c r="F8" s="30">
        <v>-1.801532560516772E-2</v>
      </c>
      <c r="G8" s="30">
        <v>-7.6890656156077597E-2</v>
      </c>
    </row>
    <row r="9" spans="1:7" ht="15.75" thickBot="1" x14ac:dyDescent="0.3">
      <c r="A9" s="8" t="s">
        <v>51</v>
      </c>
      <c r="B9" s="34">
        <v>175839.78721739812</v>
      </c>
      <c r="C9" s="34">
        <v>112388</v>
      </c>
      <c r="D9" s="34">
        <v>115567</v>
      </c>
      <c r="E9" s="34">
        <v>108841.94009600001</v>
      </c>
      <c r="F9" s="29">
        <v>3.2579903490073114E-2</v>
      </c>
      <c r="G9" s="45">
        <v>-2.7507852587676407E-2</v>
      </c>
    </row>
    <row r="10" spans="1:7" ht="15.75" thickBot="1" x14ac:dyDescent="0.3">
      <c r="A10" s="8" t="s">
        <v>52</v>
      </c>
      <c r="B10" s="34">
        <v>-69288.899319408592</v>
      </c>
      <c r="C10" s="34">
        <v>-44286</v>
      </c>
      <c r="D10" s="34">
        <v>-43729</v>
      </c>
      <c r="E10" s="34">
        <v>-44418.102884000007</v>
      </c>
      <c r="F10" s="29">
        <v>-2.9740775814987019E-3</v>
      </c>
      <c r="G10" s="29">
        <v>1.2737542591872764E-2</v>
      </c>
    </row>
    <row r="11" spans="1:7" ht="15.75" thickBot="1" x14ac:dyDescent="0.3">
      <c r="A11" s="2" t="s">
        <v>53</v>
      </c>
      <c r="B11" s="35">
        <v>106550.88789798952</v>
      </c>
      <c r="C11" s="35">
        <v>68102</v>
      </c>
      <c r="D11" s="35">
        <v>71838</v>
      </c>
      <c r="E11" s="35">
        <v>64423.837211999999</v>
      </c>
      <c r="F11" s="30">
        <v>5.7093196356749809E-2</v>
      </c>
      <c r="G11" s="30">
        <v>-5.2005902168768658E-2</v>
      </c>
    </row>
    <row r="12" spans="1:7" ht="15.75" thickBot="1" x14ac:dyDescent="0.3">
      <c r="A12" s="8" t="s">
        <v>54</v>
      </c>
      <c r="B12" s="34">
        <v>75152.937495110687</v>
      </c>
      <c r="C12" s="34">
        <v>48034</v>
      </c>
      <c r="D12" s="34">
        <v>3623</v>
      </c>
      <c r="E12" s="34">
        <v>-158191.39647099999</v>
      </c>
      <c r="F12" s="29">
        <v>-1.303644831966609</v>
      </c>
      <c r="G12" s="29">
        <v>12.25807341981783</v>
      </c>
    </row>
    <row r="13" spans="1:7" ht="15.75" thickBot="1" x14ac:dyDescent="0.3">
      <c r="A13" s="8" t="s">
        <v>55</v>
      </c>
      <c r="B13" s="34">
        <v>-13444.418368145194</v>
      </c>
      <c r="C13" s="34">
        <v>-8593</v>
      </c>
      <c r="D13" s="34">
        <v>31782</v>
      </c>
      <c r="E13" s="34">
        <v>198880.20684</v>
      </c>
      <c r="F13" s="29">
        <v>-1.0432069140339999</v>
      </c>
      <c r="G13" s="29">
        <v>-1.2703731672015606</v>
      </c>
    </row>
    <row r="14" spans="1:7" ht="15.75" thickBot="1" x14ac:dyDescent="0.3">
      <c r="A14" s="2" t="s">
        <v>56</v>
      </c>
      <c r="B14" s="35">
        <v>61708.519126965504</v>
      </c>
      <c r="C14" s="35">
        <v>39441</v>
      </c>
      <c r="D14" s="35">
        <v>35405</v>
      </c>
      <c r="E14" s="35">
        <v>40688.810369000013</v>
      </c>
      <c r="F14" s="30">
        <v>-3.0667162733042042E-2</v>
      </c>
      <c r="G14" s="30">
        <v>0.11399519841830252</v>
      </c>
    </row>
    <row r="15" spans="1:7" ht="15.75" thickBot="1" x14ac:dyDescent="0.3">
      <c r="A15" s="8" t="s">
        <v>57</v>
      </c>
      <c r="B15" s="34">
        <v>60816.709692560435</v>
      </c>
      <c r="C15" s="34">
        <v>38871</v>
      </c>
      <c r="D15" s="34">
        <v>16049</v>
      </c>
      <c r="E15" s="34">
        <v>3984</v>
      </c>
      <c r="F15" s="29">
        <v>8.7567771084337345</v>
      </c>
      <c r="G15" s="29">
        <v>1.4220200635553617</v>
      </c>
    </row>
    <row r="16" spans="1:7" ht="15.75" thickBot="1" x14ac:dyDescent="0.3">
      <c r="A16" s="2" t="s">
        <v>58</v>
      </c>
      <c r="B16" s="35">
        <v>725956.34827505285</v>
      </c>
      <c r="C16" s="35">
        <v>463995</v>
      </c>
      <c r="D16" s="35">
        <v>467326</v>
      </c>
      <c r="E16" s="35">
        <v>432504</v>
      </c>
      <c r="F16" s="30">
        <v>7.2810887298152105E-2</v>
      </c>
      <c r="G16" s="30">
        <v>-7.1277865986484334E-3</v>
      </c>
    </row>
    <row r="17" spans="1:7" ht="15.75" thickBot="1" x14ac:dyDescent="0.3">
      <c r="A17" s="2" t="s">
        <v>59</v>
      </c>
      <c r="B17" s="35">
        <v>-112693.42094969882</v>
      </c>
      <c r="C17" s="35">
        <v>-72028</v>
      </c>
      <c r="D17" s="35">
        <v>-76510</v>
      </c>
      <c r="E17" s="35">
        <v>-94210.945574000012</v>
      </c>
      <c r="F17" s="30">
        <v>-0.23546038561491711</v>
      </c>
      <c r="G17" s="30">
        <v>-5.8580577702261105E-2</v>
      </c>
    </row>
    <row r="18" spans="1:7" ht="15.75" thickBot="1" x14ac:dyDescent="0.3">
      <c r="A18" s="2" t="s">
        <v>60</v>
      </c>
      <c r="B18" s="35">
        <v>613262.92732535396</v>
      </c>
      <c r="C18" s="35">
        <v>391967</v>
      </c>
      <c r="D18" s="35">
        <v>390816</v>
      </c>
      <c r="E18" s="35">
        <v>338293</v>
      </c>
      <c r="F18" s="30">
        <v>0.15866127883225478</v>
      </c>
      <c r="G18" s="30">
        <v>2.9451199541472572E-3</v>
      </c>
    </row>
    <row r="19" spans="1:7" ht="15.75" thickBot="1" x14ac:dyDescent="0.3">
      <c r="A19" s="8" t="s">
        <v>61</v>
      </c>
      <c r="B19" s="34">
        <v>-157795.50966126888</v>
      </c>
      <c r="C19" s="34">
        <v>-100855</v>
      </c>
      <c r="D19" s="34">
        <v>-101350</v>
      </c>
      <c r="E19" s="34">
        <v>-99643.262627999997</v>
      </c>
      <c r="F19" s="45">
        <v>1.2160755680229007E-2</v>
      </c>
      <c r="G19" s="29">
        <v>-4.8840651208682528E-3</v>
      </c>
    </row>
    <row r="20" spans="1:7" ht="15.75" thickBot="1" x14ac:dyDescent="0.3">
      <c r="A20" s="8" t="s">
        <v>62</v>
      </c>
      <c r="B20" s="34">
        <v>-92364.859579128533</v>
      </c>
      <c r="C20" s="34">
        <v>-59035</v>
      </c>
      <c r="D20" s="34">
        <v>-54383</v>
      </c>
      <c r="E20" s="34">
        <v>-54830</v>
      </c>
      <c r="F20" s="29">
        <v>7.6691592194054303E-2</v>
      </c>
      <c r="G20" s="29">
        <v>8.5541437581597268E-2</v>
      </c>
    </row>
    <row r="21" spans="1:7" ht="15.75" thickBot="1" x14ac:dyDescent="0.3">
      <c r="A21" s="8" t="s">
        <v>63</v>
      </c>
      <c r="B21" s="34">
        <v>-29833.372447782211</v>
      </c>
      <c r="C21" s="34">
        <v>-19068</v>
      </c>
      <c r="D21" s="34">
        <v>-18778</v>
      </c>
      <c r="E21" s="34">
        <v>-16358.71588</v>
      </c>
      <c r="F21" s="29">
        <v>0.16561716334424159</v>
      </c>
      <c r="G21" s="29">
        <v>1.5443604217701523E-2</v>
      </c>
    </row>
    <row r="22" spans="1:7" ht="24.75" thickBot="1" x14ac:dyDescent="0.3">
      <c r="A22" s="2" t="s">
        <v>64</v>
      </c>
      <c r="B22" s="35">
        <v>-279993.74168817961</v>
      </c>
      <c r="C22" s="35">
        <v>-178958</v>
      </c>
      <c r="D22" s="35">
        <v>-174511</v>
      </c>
      <c r="E22" s="35">
        <v>-170831.978508</v>
      </c>
      <c r="F22" s="30">
        <v>4.7567332316645006E-2</v>
      </c>
      <c r="G22" s="30">
        <v>2.5482634332506304E-2</v>
      </c>
    </row>
    <row r="23" spans="1:7" ht="15.75" thickBot="1" x14ac:dyDescent="0.3">
      <c r="A23" s="8" t="s">
        <v>65</v>
      </c>
      <c r="B23" s="34">
        <v>-8284.4402722365649</v>
      </c>
      <c r="C23" s="34">
        <v>-5295</v>
      </c>
      <c r="D23" s="34">
        <v>-165</v>
      </c>
      <c r="E23" s="34">
        <v>-9.6766980000000018</v>
      </c>
      <c r="F23" s="29">
        <v>546.19078760130765</v>
      </c>
      <c r="G23" s="29">
        <v>31.090909090909093</v>
      </c>
    </row>
    <row r="24" spans="1:7" ht="15.75" thickBot="1" x14ac:dyDescent="0.3">
      <c r="A24" s="8" t="s">
        <v>66</v>
      </c>
      <c r="B24" s="34">
        <v>-29215.364155519052</v>
      </c>
      <c r="C24" s="34">
        <v>-18673</v>
      </c>
      <c r="D24" s="34">
        <v>-35181</v>
      </c>
      <c r="E24" s="34">
        <v>-16628</v>
      </c>
      <c r="F24" s="29">
        <v>0.12298532595621836</v>
      </c>
      <c r="G24" s="29">
        <v>-0.46923055058127972</v>
      </c>
    </row>
    <row r="25" spans="1:7" ht="15.75" thickBot="1" x14ac:dyDescent="0.3">
      <c r="A25" s="2" t="s">
        <v>67</v>
      </c>
      <c r="B25" s="35">
        <v>-317493.54611593526</v>
      </c>
      <c r="C25" s="35">
        <v>-202926</v>
      </c>
      <c r="D25" s="35">
        <v>-209857</v>
      </c>
      <c r="E25" s="35">
        <v>-187470</v>
      </c>
      <c r="F25" s="30">
        <v>8.2445191230596793E-2</v>
      </c>
      <c r="G25" s="30">
        <v>-3.3027251890573095E-2</v>
      </c>
    </row>
    <row r="26" spans="1:7" ht="15.75" thickBot="1" x14ac:dyDescent="0.3">
      <c r="A26" s="2" t="s">
        <v>68</v>
      </c>
      <c r="B26" s="35">
        <v>295769.38120941876</v>
      </c>
      <c r="C26" s="35">
        <v>189041</v>
      </c>
      <c r="D26" s="35">
        <v>180959</v>
      </c>
      <c r="E26" s="35">
        <v>150823</v>
      </c>
      <c r="F26" s="30">
        <v>0.25339636527585307</v>
      </c>
      <c r="G26" s="44">
        <v>4.4662050519731045E-2</v>
      </c>
    </row>
    <row r="27" spans="1:7" ht="24.75" thickBot="1" x14ac:dyDescent="0.3">
      <c r="A27" s="8" t="s">
        <v>69</v>
      </c>
      <c r="B27" s="34">
        <v>2110.6156614253305</v>
      </c>
      <c r="C27" s="34">
        <v>1349</v>
      </c>
      <c r="D27" s="34">
        <v>885</v>
      </c>
      <c r="E27" s="34">
        <v>1076.014968</v>
      </c>
      <c r="F27" s="29">
        <v>0.25370003217278669</v>
      </c>
      <c r="G27" s="29">
        <v>0.52429378531073456</v>
      </c>
    </row>
    <row r="28" spans="1:7" ht="15.75" thickBot="1" x14ac:dyDescent="0.3">
      <c r="A28" s="2" t="s">
        <v>70</v>
      </c>
      <c r="B28" s="35">
        <v>297879.9968708441</v>
      </c>
      <c r="C28" s="35">
        <v>190390</v>
      </c>
      <c r="D28" s="35">
        <v>181844</v>
      </c>
      <c r="E28" s="35">
        <v>151899.014968</v>
      </c>
      <c r="F28" s="30">
        <v>0.25339851637687549</v>
      </c>
      <c r="G28" s="44">
        <v>4.6996326521633991E-2</v>
      </c>
    </row>
    <row r="29" spans="1:7" ht="15.75" thickBot="1" x14ac:dyDescent="0.3">
      <c r="A29" s="8" t="s">
        <v>71</v>
      </c>
      <c r="B29" s="34">
        <v>-58313.384964405857</v>
      </c>
      <c r="C29" s="34">
        <v>-37271</v>
      </c>
      <c r="D29" s="34">
        <v>-31143</v>
      </c>
      <c r="E29" s="34">
        <v>-29218.193514440005</v>
      </c>
      <c r="F29" s="29">
        <v>0.27560932134904892</v>
      </c>
      <c r="G29" s="29">
        <v>0.19676973958835053</v>
      </c>
    </row>
    <row r="30" spans="1:7" ht="15.75" thickBot="1" x14ac:dyDescent="0.3">
      <c r="A30" s="2" t="s">
        <v>72</v>
      </c>
      <c r="B30" s="35">
        <v>239566.61190643825</v>
      </c>
      <c r="C30" s="35">
        <v>153119</v>
      </c>
      <c r="D30" s="35">
        <v>150701</v>
      </c>
      <c r="E30" s="35">
        <v>122680.82145356</v>
      </c>
      <c r="F30" s="30">
        <v>0.24810869527770629</v>
      </c>
      <c r="G30" s="30">
        <v>1.6045016290535674E-2</v>
      </c>
    </row>
    <row r="31" spans="1:7" ht="15.75" thickBot="1" x14ac:dyDescent="0.3">
      <c r="A31" s="8" t="s">
        <v>73</v>
      </c>
      <c r="B31" s="61">
        <v>0</v>
      </c>
      <c r="C31" s="61">
        <f>SUMIF('[1]1.7 Quarters'!$2:$2,'[1]3.3 Quarter publication'!C$1,'[1]1.7 Quarters'!82:82)</f>
        <v>0</v>
      </c>
      <c r="D31" s="61">
        <f>SUMIF('[1]1.7 Quarters'!$2:$2,'[1]3.3 Quarter publication'!D$1,'[1]1.7 Quarters'!82:82)</f>
        <v>0</v>
      </c>
      <c r="E31" s="61">
        <f>SUMIF('[1]1.7 Quarters'!$2:$2,'[1]3.3 Quarter publication'!E$1,'[1]1.7 Quarters'!82:82)</f>
        <v>0</v>
      </c>
      <c r="F31" s="29"/>
      <c r="G31" s="29"/>
    </row>
    <row r="32" spans="1:7" ht="15.75" thickBot="1" x14ac:dyDescent="0.3">
      <c r="A32" s="2" t="s">
        <v>74</v>
      </c>
      <c r="B32" s="34"/>
      <c r="C32" s="34"/>
      <c r="D32" s="34"/>
      <c r="E32" s="34"/>
      <c r="F32" s="31"/>
      <c r="G32" s="31"/>
    </row>
    <row r="33" spans="1:7" ht="15.75" thickBot="1" x14ac:dyDescent="0.3">
      <c r="A33" s="12" t="s">
        <v>44</v>
      </c>
      <c r="B33" s="36">
        <v>24709.379644840807</v>
      </c>
      <c r="C33" s="36">
        <v>15793</v>
      </c>
      <c r="D33" s="36">
        <v>265</v>
      </c>
      <c r="E33" s="36">
        <v>702</v>
      </c>
      <c r="F33" s="32">
        <v>21.497150997150996</v>
      </c>
      <c r="G33" s="32">
        <v>58.596226415094343</v>
      </c>
    </row>
    <row r="34" spans="1:7" ht="16.5" thickTop="1" thickBot="1" x14ac:dyDescent="0.3">
      <c r="A34" s="14" t="s">
        <v>75</v>
      </c>
      <c r="B34" s="37">
        <v>214857.23226159744</v>
      </c>
      <c r="C34" s="37">
        <v>137326</v>
      </c>
      <c r="D34" s="37">
        <v>150436</v>
      </c>
      <c r="E34" s="37">
        <v>121979.24509693671</v>
      </c>
      <c r="F34" s="33">
        <v>0.12581447680601121</v>
      </c>
      <c r="G34" s="33">
        <v>-8.7146693610571924E-2</v>
      </c>
    </row>
    <row r="35" spans="1:7" ht="15.75" thickTop="1" x14ac:dyDescent="0.25"/>
    <row r="37" spans="1:7" x14ac:dyDescent="0.25">
      <c r="A37" s="21" t="s">
        <v>160</v>
      </c>
    </row>
  </sheetData>
  <mergeCells count="11">
    <mergeCell ref="A4:A5"/>
    <mergeCell ref="B4:B5"/>
    <mergeCell ref="C4:E4"/>
    <mergeCell ref="C5:E5"/>
    <mergeCell ref="F4:G5"/>
    <mergeCell ref="G1:G2"/>
    <mergeCell ref="A1:C1"/>
    <mergeCell ref="A2:C2"/>
    <mergeCell ref="D1:D2"/>
    <mergeCell ref="E1:E2"/>
    <mergeCell ref="F1:F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topLeftCell="A46" workbookViewId="0">
      <selection activeCell="G78" sqref="G78"/>
    </sheetView>
  </sheetViews>
  <sheetFormatPr baseColWidth="10" defaultRowHeight="15" x14ac:dyDescent="0.25"/>
  <cols>
    <col min="1" max="1" width="45.140625" customWidth="1"/>
  </cols>
  <sheetData>
    <row r="1" spans="1:7" ht="15.75" thickBot="1" x14ac:dyDescent="0.3">
      <c r="A1" s="75" t="s">
        <v>78</v>
      </c>
      <c r="B1" s="75"/>
      <c r="C1" s="75"/>
      <c r="D1" s="7"/>
      <c r="E1" s="7"/>
      <c r="F1" s="7"/>
      <c r="G1" s="47"/>
    </row>
    <row r="2" spans="1:7" ht="15.75" thickTop="1" x14ac:dyDescent="0.25">
      <c r="A2" s="6" t="s">
        <v>79</v>
      </c>
      <c r="B2" s="18">
        <v>42614</v>
      </c>
      <c r="C2" s="18" t="s">
        <v>1</v>
      </c>
      <c r="D2" s="5">
        <v>42795</v>
      </c>
      <c r="E2" s="18">
        <v>42887</v>
      </c>
      <c r="F2" s="18">
        <v>42887</v>
      </c>
      <c r="G2" s="18">
        <v>42979</v>
      </c>
    </row>
    <row r="3" spans="1:7" ht="15.75" thickBot="1" x14ac:dyDescent="0.3">
      <c r="A3" s="14"/>
      <c r="B3" s="12"/>
      <c r="C3" s="12"/>
      <c r="D3" s="12"/>
      <c r="E3" s="12"/>
      <c r="F3" s="12"/>
      <c r="G3" s="12"/>
    </row>
    <row r="4" spans="1:7" ht="16.5" thickTop="1" thickBot="1" x14ac:dyDescent="0.3">
      <c r="A4" s="8" t="s">
        <v>80</v>
      </c>
      <c r="B4" s="19">
        <v>4311786</v>
      </c>
      <c r="C4" s="19">
        <v>4446803</v>
      </c>
      <c r="D4" s="19">
        <v>4502447</v>
      </c>
      <c r="E4" s="19">
        <v>4469821</v>
      </c>
      <c r="F4" s="19">
        <v>4469821</v>
      </c>
      <c r="G4" s="19">
        <v>4477196</v>
      </c>
    </row>
    <row r="5" spans="1:7" ht="15.75" thickBot="1" x14ac:dyDescent="0.3">
      <c r="A5" s="8" t="s">
        <v>81</v>
      </c>
      <c r="B5" s="19">
        <v>8471975</v>
      </c>
      <c r="C5" s="19">
        <v>8619356</v>
      </c>
      <c r="D5" s="19">
        <v>8747324</v>
      </c>
      <c r="E5" s="19">
        <v>8861371</v>
      </c>
      <c r="F5" s="19">
        <v>8861371</v>
      </c>
      <c r="G5" s="19">
        <v>8935539</v>
      </c>
    </row>
    <row r="6" spans="1:7" ht="15.75" thickBot="1" x14ac:dyDescent="0.3">
      <c r="A6" s="8" t="s">
        <v>82</v>
      </c>
      <c r="B6" s="19">
        <v>13807911</v>
      </c>
      <c r="C6" s="19">
        <v>13867465</v>
      </c>
      <c r="D6" s="19">
        <v>13850836</v>
      </c>
      <c r="E6" s="19">
        <v>13589218</v>
      </c>
      <c r="F6" s="19">
        <v>13589218</v>
      </c>
      <c r="G6" s="19">
        <v>14070635</v>
      </c>
    </row>
    <row r="7" spans="1:7" ht="15.75" thickBot="1" x14ac:dyDescent="0.3">
      <c r="A7" s="8" t="s">
        <v>83</v>
      </c>
      <c r="B7" s="19">
        <v>276703</v>
      </c>
      <c r="C7" s="19">
        <v>272807</v>
      </c>
      <c r="D7" s="19">
        <v>352044</v>
      </c>
      <c r="E7" s="19">
        <v>235614</v>
      </c>
      <c r="F7" s="19">
        <v>235614</v>
      </c>
      <c r="G7" s="19">
        <v>278215</v>
      </c>
    </row>
    <row r="8" spans="1:7" ht="15.75" thickBot="1" x14ac:dyDescent="0.3">
      <c r="A8" s="2" t="s">
        <v>84</v>
      </c>
      <c r="B8" s="22">
        <v>26868375</v>
      </c>
      <c r="C8" s="22">
        <v>27206431</v>
      </c>
      <c r="D8" s="22">
        <v>27452650</v>
      </c>
      <c r="E8" s="22">
        <v>27156024</v>
      </c>
      <c r="F8" s="22">
        <v>27156024</v>
      </c>
      <c r="G8" s="22">
        <v>27761585</v>
      </c>
    </row>
    <row r="9" spans="1:7" ht="15.75" thickBot="1" x14ac:dyDescent="0.3">
      <c r="A9" s="8" t="s">
        <v>85</v>
      </c>
      <c r="B9" s="28">
        <v>-812707</v>
      </c>
      <c r="C9" s="28">
        <v>-820311</v>
      </c>
      <c r="D9" s="28">
        <v>-806005</v>
      </c>
      <c r="E9" s="28">
        <v>-799442</v>
      </c>
      <c r="F9" s="28">
        <v>-799442</v>
      </c>
      <c r="G9" s="28">
        <v>-809021</v>
      </c>
    </row>
    <row r="10" spans="1:7" ht="15.75" thickBot="1" x14ac:dyDescent="0.3">
      <c r="A10" s="2" t="s">
        <v>86</v>
      </c>
      <c r="B10" s="22">
        <v>26055668</v>
      </c>
      <c r="C10" s="22">
        <v>26386120</v>
      </c>
      <c r="D10" s="22">
        <v>26646646</v>
      </c>
      <c r="E10" s="22">
        <v>26356582</v>
      </c>
      <c r="F10" s="22">
        <v>26356582</v>
      </c>
      <c r="G10" s="22">
        <v>26952564</v>
      </c>
    </row>
    <row r="11" spans="1:7" x14ac:dyDescent="0.25">
      <c r="A11" s="6"/>
      <c r="B11" s="10"/>
      <c r="C11" s="10"/>
      <c r="D11" s="10"/>
      <c r="E11" s="10"/>
      <c r="F11" s="10"/>
    </row>
    <row r="12" spans="1:7" ht="15.75" thickBot="1" x14ac:dyDescent="0.3">
      <c r="A12" s="14" t="s">
        <v>87</v>
      </c>
      <c r="B12" s="13"/>
      <c r="C12" s="13"/>
      <c r="D12" s="13"/>
      <c r="E12" s="13"/>
      <c r="F12" s="13"/>
      <c r="G12" s="13"/>
    </row>
    <row r="13" spans="1:7" ht="16.5" thickTop="1" thickBot="1" x14ac:dyDescent="0.3">
      <c r="A13" s="8" t="s">
        <v>88</v>
      </c>
      <c r="B13" s="19">
        <v>6913452</v>
      </c>
      <c r="C13" s="19">
        <v>7539315</v>
      </c>
      <c r="D13" s="19">
        <v>7408618</v>
      </c>
      <c r="E13" s="19">
        <v>7195893</v>
      </c>
      <c r="F13" s="19">
        <v>7195893</v>
      </c>
      <c r="G13" s="19">
        <v>7270501</v>
      </c>
    </row>
    <row r="14" spans="1:7" ht="15.75" thickBot="1" x14ac:dyDescent="0.3">
      <c r="A14" s="8" t="s">
        <v>89</v>
      </c>
      <c r="B14" s="19">
        <v>13126798</v>
      </c>
      <c r="C14" s="19">
        <v>13151709</v>
      </c>
      <c r="D14" s="19">
        <v>12700210</v>
      </c>
      <c r="E14" s="19">
        <v>12059284</v>
      </c>
      <c r="F14" s="19">
        <v>12059284</v>
      </c>
      <c r="G14" s="19">
        <v>12591871</v>
      </c>
    </row>
    <row r="15" spans="1:7" ht="15.75" thickBot="1" x14ac:dyDescent="0.3">
      <c r="A15" s="2" t="s">
        <v>90</v>
      </c>
      <c r="B15" s="22">
        <v>20040250</v>
      </c>
      <c r="C15" s="22">
        <v>20691024</v>
      </c>
      <c r="D15" s="22">
        <v>20108828</v>
      </c>
      <c r="E15" s="22">
        <v>19255177</v>
      </c>
      <c r="F15" s="22">
        <v>19255177</v>
      </c>
      <c r="G15" s="22">
        <v>19862372</v>
      </c>
    </row>
    <row r="16" spans="1:7" ht="15.75" thickBot="1" x14ac:dyDescent="0.3">
      <c r="A16" s="8" t="s">
        <v>91</v>
      </c>
      <c r="B16" s="19">
        <v>5269815</v>
      </c>
      <c r="C16" s="19">
        <v>5026068</v>
      </c>
      <c r="D16" s="19">
        <v>5489733</v>
      </c>
      <c r="E16" s="19">
        <v>5562941</v>
      </c>
      <c r="F16" s="19">
        <v>5562941</v>
      </c>
      <c r="G16" s="19">
        <v>5524308.2130150301</v>
      </c>
    </row>
    <row r="17" spans="1:7" ht="15.75" thickBot="1" x14ac:dyDescent="0.3">
      <c r="A17" s="2" t="s">
        <v>92</v>
      </c>
      <c r="B17" s="22">
        <v>25310065</v>
      </c>
      <c r="C17" s="22">
        <v>25717092</v>
      </c>
      <c r="D17" s="22">
        <v>25598561</v>
      </c>
      <c r="E17" s="22">
        <v>24818118</v>
      </c>
      <c r="F17" s="22">
        <v>24818118</v>
      </c>
      <c r="G17" s="22">
        <v>25386680.213015031</v>
      </c>
    </row>
    <row r="18" spans="1:7" ht="15.75" thickBot="1" x14ac:dyDescent="0.3">
      <c r="A18" s="2" t="s">
        <v>93</v>
      </c>
      <c r="B18" s="23">
        <v>0.9563702049625129</v>
      </c>
      <c r="C18" s="23">
        <v>0.92116020937388121</v>
      </c>
      <c r="D18" s="23">
        <v>0.95654510546313287</v>
      </c>
      <c r="E18" s="23">
        <v>1.0028904953717122</v>
      </c>
      <c r="F18" s="23">
        <v>1.0028904953717122</v>
      </c>
      <c r="G18" s="23">
        <v>1.00956235237161</v>
      </c>
    </row>
    <row r="19" spans="1:7" x14ac:dyDescent="0.25">
      <c r="A19" s="6"/>
      <c r="B19" s="10"/>
      <c r="C19" s="10"/>
      <c r="D19" s="10"/>
      <c r="E19" s="10"/>
      <c r="F19" s="10"/>
    </row>
    <row r="20" spans="1:7" ht="15.75" thickBot="1" x14ac:dyDescent="0.3">
      <c r="A20" s="14" t="s">
        <v>94</v>
      </c>
      <c r="B20" s="13"/>
      <c r="C20" s="13"/>
      <c r="D20" s="13"/>
      <c r="E20" s="13"/>
      <c r="F20" s="13"/>
      <c r="G20" s="13"/>
    </row>
    <row r="21" spans="1:7" ht="16.5" thickTop="1" thickBot="1" x14ac:dyDescent="0.3">
      <c r="A21" s="8" t="s">
        <v>95</v>
      </c>
      <c r="B21" s="19">
        <v>28979918</v>
      </c>
      <c r="C21" s="19">
        <v>29901912</v>
      </c>
      <c r="D21" s="19">
        <v>30381349</v>
      </c>
      <c r="E21" s="19">
        <v>29917800</v>
      </c>
      <c r="F21" s="19">
        <v>29917800</v>
      </c>
      <c r="G21" s="19">
        <v>29572179.75</v>
      </c>
    </row>
    <row r="22" spans="1:7" ht="15.75" thickBot="1" x14ac:dyDescent="0.3">
      <c r="A22" s="8" t="s">
        <v>96</v>
      </c>
      <c r="B22" s="19">
        <v>26550078</v>
      </c>
      <c r="C22" s="19">
        <v>26952880</v>
      </c>
      <c r="D22" s="19">
        <v>27246674</v>
      </c>
      <c r="E22" s="19">
        <v>27036649</v>
      </c>
      <c r="F22" s="19">
        <v>27036649</v>
      </c>
      <c r="G22" s="19">
        <v>27149550</v>
      </c>
    </row>
    <row r="23" spans="1:7" ht="15.75" thickBot="1" x14ac:dyDescent="0.3">
      <c r="A23" s="8" t="s">
        <v>97</v>
      </c>
      <c r="B23" s="19">
        <v>35869635</v>
      </c>
      <c r="C23" s="19">
        <v>36163077</v>
      </c>
      <c r="D23" s="19">
        <v>36629695</v>
      </c>
      <c r="E23" s="19">
        <v>35860060</v>
      </c>
      <c r="F23" s="19">
        <v>35860060</v>
      </c>
      <c r="G23" s="19">
        <v>35124476</v>
      </c>
    </row>
    <row r="24" spans="1:7" ht="15.75" thickBot="1" x14ac:dyDescent="0.3">
      <c r="A24" s="8" t="s">
        <v>98</v>
      </c>
      <c r="B24" s="19">
        <v>7132397</v>
      </c>
      <c r="C24" s="19">
        <v>7094735</v>
      </c>
      <c r="D24" s="19">
        <v>7370951</v>
      </c>
      <c r="E24" s="19">
        <v>7195893</v>
      </c>
      <c r="F24" s="19">
        <v>7195893</v>
      </c>
      <c r="G24" s="19">
        <v>7224320</v>
      </c>
    </row>
    <row r="25" spans="1:7" ht="15.75" thickBot="1" x14ac:dyDescent="0.3">
      <c r="A25" s="8" t="s">
        <v>99</v>
      </c>
      <c r="B25" s="19">
        <v>2755631</v>
      </c>
      <c r="C25" s="19">
        <v>2833913</v>
      </c>
      <c r="D25" s="19">
        <v>2914173</v>
      </c>
      <c r="E25" s="19">
        <v>2887236</v>
      </c>
      <c r="F25" s="19">
        <v>2887236</v>
      </c>
      <c r="G25" s="19">
        <v>2926402</v>
      </c>
    </row>
    <row r="26" spans="1:7" ht="15.75" thickBot="1" x14ac:dyDescent="0.3">
      <c r="A26" s="8" t="s">
        <v>100</v>
      </c>
      <c r="B26" s="19">
        <v>9888028</v>
      </c>
      <c r="C26" s="19">
        <v>9928649</v>
      </c>
      <c r="D26" s="19">
        <v>10285124</v>
      </c>
      <c r="E26" s="19">
        <v>10339020</v>
      </c>
      <c r="F26" s="19">
        <v>10339020</v>
      </c>
      <c r="G26" s="19">
        <v>10150722</v>
      </c>
    </row>
    <row r="27" spans="1:7" x14ac:dyDescent="0.25">
      <c r="A27" s="15"/>
      <c r="B27" s="10"/>
      <c r="C27" s="10"/>
      <c r="D27" s="10"/>
      <c r="E27" s="10"/>
      <c r="F27" s="10"/>
    </row>
    <row r="28" spans="1:7" ht="15.75" thickBot="1" x14ac:dyDescent="0.3">
      <c r="A28" s="14" t="s">
        <v>101</v>
      </c>
      <c r="B28" s="13"/>
      <c r="C28" s="13"/>
      <c r="D28" s="13"/>
      <c r="E28" s="13"/>
      <c r="F28" s="13"/>
      <c r="G28" s="13"/>
    </row>
    <row r="29" spans="1:7" ht="16.5" thickTop="1" thickBot="1" x14ac:dyDescent="0.3">
      <c r="A29" s="8" t="s">
        <v>102</v>
      </c>
      <c r="B29" s="19">
        <v>27130807</v>
      </c>
      <c r="C29" s="19">
        <v>27237835</v>
      </c>
      <c r="D29" s="19">
        <v>27492643</v>
      </c>
      <c r="E29" s="19">
        <v>27133274</v>
      </c>
      <c r="F29" s="19">
        <v>27133274</v>
      </c>
      <c r="G29" s="19">
        <v>27863424</v>
      </c>
    </row>
    <row r="30" spans="1:7" ht="15.75" thickBot="1" x14ac:dyDescent="0.3">
      <c r="A30" s="8" t="s">
        <v>103</v>
      </c>
      <c r="B30" s="19">
        <v>2794109</v>
      </c>
      <c r="C30" s="19">
        <v>2868706</v>
      </c>
      <c r="D30" s="19">
        <v>2968491</v>
      </c>
      <c r="E30" s="19">
        <v>2895250</v>
      </c>
      <c r="F30" s="19">
        <v>2895250</v>
      </c>
      <c r="G30" s="19">
        <v>2971938</v>
      </c>
    </row>
    <row r="31" spans="1:7" ht="15.75" thickBot="1" x14ac:dyDescent="0.3">
      <c r="A31" s="8" t="s">
        <v>104</v>
      </c>
      <c r="B31" s="19">
        <v>786936</v>
      </c>
      <c r="C31" s="19">
        <v>789001</v>
      </c>
      <c r="D31" s="19">
        <v>792549</v>
      </c>
      <c r="E31" s="19">
        <v>799032</v>
      </c>
      <c r="F31" s="19">
        <v>799032</v>
      </c>
      <c r="G31" s="19">
        <v>814651.43764799973</v>
      </c>
    </row>
    <row r="32" spans="1:7" ht="15.75" thickBot="1" x14ac:dyDescent="0.3">
      <c r="A32" s="8" t="s">
        <v>105</v>
      </c>
      <c r="B32" s="19">
        <v>3581046</v>
      </c>
      <c r="C32" s="19">
        <v>3657707</v>
      </c>
      <c r="D32" s="19">
        <v>3761040</v>
      </c>
      <c r="E32" s="19">
        <v>3694282</v>
      </c>
      <c r="F32" s="19">
        <v>3694282</v>
      </c>
      <c r="G32" s="19">
        <v>3786589.6681165467</v>
      </c>
    </row>
    <row r="33" spans="1:7" ht="15.75" thickBot="1" x14ac:dyDescent="0.3">
      <c r="A33" s="2" t="s">
        <v>106</v>
      </c>
      <c r="B33" s="23">
        <v>0.10299999999999999</v>
      </c>
      <c r="C33" s="23">
        <v>0.105</v>
      </c>
      <c r="D33" s="23">
        <v>0.108</v>
      </c>
      <c r="E33" s="23">
        <v>0.107</v>
      </c>
      <c r="F33" s="23">
        <v>0.107</v>
      </c>
      <c r="G33" s="23">
        <v>0.10666090176118521</v>
      </c>
    </row>
    <row r="34" spans="1:7" ht="15.75" thickBot="1" x14ac:dyDescent="0.3">
      <c r="A34" s="2" t="s">
        <v>107</v>
      </c>
      <c r="B34" s="23">
        <v>0.13200000000000001</v>
      </c>
      <c r="C34" s="23">
        <v>0.13400000000000001</v>
      </c>
      <c r="D34" s="23">
        <v>0.13700000000000001</v>
      </c>
      <c r="E34" s="23">
        <v>0.13600000000000001</v>
      </c>
      <c r="F34" s="23">
        <v>0.13600000000000001</v>
      </c>
      <c r="G34" s="23">
        <v>0.13589820422923907</v>
      </c>
    </row>
    <row r="35" spans="1:7" x14ac:dyDescent="0.25">
      <c r="A35" s="15"/>
      <c r="B35" s="24"/>
      <c r="C35" s="24"/>
      <c r="D35" s="24"/>
      <c r="E35" s="24"/>
      <c r="F35" s="24"/>
    </row>
    <row r="36" spans="1:7" ht="15.75" thickBot="1" x14ac:dyDescent="0.3">
      <c r="A36" s="14" t="s">
        <v>108</v>
      </c>
      <c r="B36" s="25"/>
      <c r="C36" s="25"/>
      <c r="D36" s="25"/>
      <c r="E36" s="25"/>
      <c r="F36" s="25"/>
      <c r="G36" s="25"/>
    </row>
    <row r="37" spans="1:7" ht="16.5" thickTop="1" thickBot="1" x14ac:dyDescent="0.3">
      <c r="A37" s="2" t="s">
        <v>109</v>
      </c>
      <c r="B37" s="23">
        <v>4.4999999999999998E-2</v>
      </c>
      <c r="C37" s="23">
        <v>4.2000000000000003E-2</v>
      </c>
      <c r="D37" s="23">
        <v>4.2000000000000003E-2</v>
      </c>
      <c r="E37" s="23">
        <v>4.5999999999999999E-2</v>
      </c>
      <c r="F37" s="23">
        <v>4.5999999999999999E-2</v>
      </c>
      <c r="G37" s="23">
        <v>4.295672486776423E-2</v>
      </c>
    </row>
    <row r="38" spans="1:7" ht="15.75" thickBot="1" x14ac:dyDescent="0.3">
      <c r="A38" s="2" t="s">
        <v>110</v>
      </c>
      <c r="B38" s="23">
        <v>4.9000000000000002E-2</v>
      </c>
      <c r="C38" s="23">
        <v>4.8000000000000001E-2</v>
      </c>
      <c r="D38" s="23">
        <v>4.8000000000000001E-2</v>
      </c>
      <c r="E38" s="23">
        <v>0.05</v>
      </c>
      <c r="F38" s="23">
        <v>0.05</v>
      </c>
      <c r="G38" s="23">
        <v>4.9522937256444306E-2</v>
      </c>
    </row>
    <row r="39" spans="1:7" ht="15.75" thickBot="1" x14ac:dyDescent="0.3">
      <c r="A39" s="8" t="s">
        <v>111</v>
      </c>
      <c r="B39" s="26">
        <v>0.41099999999999998</v>
      </c>
      <c r="C39" s="26">
        <v>0.443</v>
      </c>
      <c r="D39" s="26">
        <v>0.4</v>
      </c>
      <c r="E39" s="26">
        <v>0.40400000000000003</v>
      </c>
      <c r="F39" s="26">
        <v>0.40400000000000003</v>
      </c>
      <c r="G39" s="26">
        <v>0.40186202343472816</v>
      </c>
    </row>
    <row r="40" spans="1:7" ht="15.75" thickBot="1" x14ac:dyDescent="0.3">
      <c r="A40" s="8" t="s">
        <v>112</v>
      </c>
      <c r="B40" s="26">
        <v>1.9E-2</v>
      </c>
      <c r="C40" s="26">
        <v>1.9E-2</v>
      </c>
      <c r="D40" s="26">
        <v>1.7999999999999999E-2</v>
      </c>
      <c r="E40" s="26">
        <v>1.9E-2</v>
      </c>
      <c r="F40" s="26">
        <v>1.9E-2</v>
      </c>
      <c r="G40" s="26">
        <v>2.037986260364523E-2</v>
      </c>
    </row>
    <row r="41" spans="1:7" ht="15.75" thickBot="1" x14ac:dyDescent="0.3">
      <c r="A41" s="8" t="s">
        <v>113</v>
      </c>
      <c r="B41" s="26">
        <v>0.246</v>
      </c>
      <c r="C41" s="26">
        <v>0.23699999999999999</v>
      </c>
      <c r="D41" s="26">
        <v>0.24299999999999999</v>
      </c>
      <c r="E41" s="26">
        <v>0.24099999999999999</v>
      </c>
      <c r="F41" s="26">
        <v>0.24099999999999999</v>
      </c>
      <c r="G41" s="26">
        <v>0.2442944686526323</v>
      </c>
    </row>
    <row r="42" spans="1:7" ht="15.75" thickBot="1" x14ac:dyDescent="0.3">
      <c r="A42" s="2" t="s">
        <v>114</v>
      </c>
      <c r="B42" s="23">
        <v>0.17699999999999999</v>
      </c>
      <c r="C42" s="23">
        <v>0.153</v>
      </c>
      <c r="D42" s="23">
        <v>0.19500000000000001</v>
      </c>
      <c r="E42" s="23">
        <v>0.20799999999999999</v>
      </c>
      <c r="F42" s="23">
        <v>0.20799999999999999</v>
      </c>
      <c r="G42" s="23">
        <v>0.18770626865345225</v>
      </c>
    </row>
    <row r="43" spans="1:7" ht="15.75" thickBot="1" x14ac:dyDescent="0.3">
      <c r="A43" s="8" t="s">
        <v>115</v>
      </c>
      <c r="B43" s="26">
        <v>1.4E-2</v>
      </c>
      <c r="C43" s="26">
        <v>1.2E-2</v>
      </c>
      <c r="D43" s="26">
        <v>1.6E-2</v>
      </c>
      <c r="E43" s="26">
        <v>1.6E-2</v>
      </c>
      <c r="F43" s="26">
        <v>1.6E-2</v>
      </c>
      <c r="G43" s="26">
        <v>1.563878134438219E-2</v>
      </c>
    </row>
    <row r="44" spans="1:7" ht="15.75" thickBot="1" x14ac:dyDescent="0.3">
      <c r="A44" s="8" t="s">
        <v>116</v>
      </c>
      <c r="B44" s="26">
        <v>1.7999999999999999E-2</v>
      </c>
      <c r="C44" s="26">
        <v>1.6E-2</v>
      </c>
      <c r="D44" s="26">
        <v>2.1000000000000001E-2</v>
      </c>
      <c r="E44" s="26">
        <v>2.1999999999999999E-2</v>
      </c>
      <c r="F44" s="26">
        <v>2.1999999999999999E-2</v>
      </c>
      <c r="G44" s="26">
        <v>2.0021092096460382E-2</v>
      </c>
    </row>
    <row r="50" spans="1:7" x14ac:dyDescent="0.25">
      <c r="A50" s="93"/>
      <c r="B50" s="93"/>
      <c r="C50" s="93"/>
      <c r="D50" s="92"/>
      <c r="E50" s="92"/>
      <c r="F50" s="92"/>
      <c r="G50" s="92"/>
    </row>
    <row r="51" spans="1:7" ht="15.75" thickBot="1" x14ac:dyDescent="0.3">
      <c r="A51" s="94" t="s">
        <v>78</v>
      </c>
      <c r="B51" s="94"/>
      <c r="C51" s="94"/>
      <c r="D51" s="77"/>
      <c r="E51" s="77"/>
      <c r="F51" s="77"/>
      <c r="G51" s="77"/>
    </row>
    <row r="52" spans="1:7" ht="15.75" thickTop="1" x14ac:dyDescent="0.25">
      <c r="A52" s="20"/>
      <c r="B52" s="18">
        <v>42614</v>
      </c>
      <c r="C52" s="49" t="s">
        <v>1</v>
      </c>
      <c r="D52" s="18">
        <v>42795</v>
      </c>
      <c r="E52" s="18">
        <v>42887</v>
      </c>
      <c r="F52" s="18">
        <v>42887</v>
      </c>
      <c r="G52" s="18">
        <v>42979</v>
      </c>
    </row>
    <row r="53" spans="1:7" ht="15.75" thickBot="1" x14ac:dyDescent="0.3">
      <c r="A53" s="14" t="s">
        <v>117</v>
      </c>
      <c r="B53" s="12"/>
      <c r="C53" s="12"/>
      <c r="D53" s="12"/>
      <c r="E53" s="12"/>
      <c r="F53" s="12"/>
      <c r="G53" s="12"/>
    </row>
    <row r="54" spans="1:7" ht="16.5" thickTop="1" thickBot="1" x14ac:dyDescent="0.3">
      <c r="A54" s="2" t="s">
        <v>118</v>
      </c>
      <c r="B54" s="22">
        <v>1594267</v>
      </c>
      <c r="C54" s="22">
        <v>1615441</v>
      </c>
      <c r="D54" s="22">
        <v>1667145</v>
      </c>
      <c r="E54" s="22">
        <v>1705257</v>
      </c>
      <c r="F54" s="22">
        <v>1705257</v>
      </c>
      <c r="G54" s="22">
        <v>1788049</v>
      </c>
    </row>
    <row r="55" spans="1:7" ht="15.75" thickBot="1" x14ac:dyDescent="0.3">
      <c r="A55" s="2" t="s">
        <v>119</v>
      </c>
      <c r="B55" s="22">
        <v>556965</v>
      </c>
      <c r="C55" s="22">
        <v>564131</v>
      </c>
      <c r="D55" s="22">
        <v>594855</v>
      </c>
      <c r="E55" s="22">
        <v>587107</v>
      </c>
      <c r="F55" s="22">
        <v>587107</v>
      </c>
      <c r="G55" s="22">
        <v>589581</v>
      </c>
    </row>
    <row r="56" spans="1:7" ht="15.75" thickBot="1" x14ac:dyDescent="0.3">
      <c r="A56" s="8" t="s">
        <v>120</v>
      </c>
      <c r="B56" s="19">
        <v>336337</v>
      </c>
      <c r="C56" s="19">
        <v>324312</v>
      </c>
      <c r="D56" s="19">
        <v>330207</v>
      </c>
      <c r="E56" s="19">
        <v>260830</v>
      </c>
      <c r="F56" s="19">
        <v>260830</v>
      </c>
      <c r="G56" s="19">
        <v>267873</v>
      </c>
    </row>
    <row r="57" spans="1:7" ht="15.75" thickBot="1" x14ac:dyDescent="0.3">
      <c r="A57" s="8" t="s">
        <v>121</v>
      </c>
      <c r="B57" s="19">
        <v>812707</v>
      </c>
      <c r="C57" s="19">
        <v>820311</v>
      </c>
      <c r="D57" s="19">
        <v>806005</v>
      </c>
      <c r="E57" s="19">
        <v>799442</v>
      </c>
      <c r="F57" s="19">
        <v>799442</v>
      </c>
      <c r="G57" s="19">
        <v>809021</v>
      </c>
    </row>
    <row r="58" spans="1:7" ht="15.75" thickBot="1" x14ac:dyDescent="0.3">
      <c r="A58" s="8" t="s">
        <v>122</v>
      </c>
      <c r="B58" s="26">
        <v>5.8999999999999997E-2</v>
      </c>
      <c r="C58" s="26">
        <v>5.8999999999999997E-2</v>
      </c>
      <c r="D58" s="26">
        <v>6.0999999999999999E-2</v>
      </c>
      <c r="E58" s="26">
        <v>6.3E-2</v>
      </c>
      <c r="F58" s="26">
        <v>6.3E-2</v>
      </c>
      <c r="G58" s="26">
        <v>6.4407309597056511E-2</v>
      </c>
    </row>
    <row r="59" spans="1:7" ht="15.75" thickBot="1" x14ac:dyDescent="0.3">
      <c r="A59" s="8" t="s">
        <v>123</v>
      </c>
      <c r="B59" s="26">
        <v>2.1000000000000001E-2</v>
      </c>
      <c r="C59" s="26">
        <v>2.1000000000000001E-2</v>
      </c>
      <c r="D59" s="26">
        <v>2.1999999999999999E-2</v>
      </c>
      <c r="E59" s="26">
        <v>2.1999999999999999E-2</v>
      </c>
      <c r="F59" s="26">
        <v>2.1999999999999999E-2</v>
      </c>
      <c r="G59" s="26">
        <v>2.1237260048372598E-2</v>
      </c>
    </row>
    <row r="60" spans="1:7" ht="15.75" thickBot="1" x14ac:dyDescent="0.3">
      <c r="A60" s="8" t="s">
        <v>124</v>
      </c>
      <c r="B60" s="26">
        <v>1.2999999999999999E-2</v>
      </c>
      <c r="C60" s="26">
        <v>1.2E-2</v>
      </c>
      <c r="D60" s="26">
        <v>1.2E-2</v>
      </c>
      <c r="E60" s="26">
        <v>9.5999999999999992E-3</v>
      </c>
      <c r="F60" s="26">
        <v>9.5999999999999992E-3</v>
      </c>
      <c r="G60" s="26">
        <v>9.6490528188502202E-3</v>
      </c>
    </row>
    <row r="61" spans="1:7" ht="15.75" thickBot="1" x14ac:dyDescent="0.3">
      <c r="A61" s="8" t="s">
        <v>125</v>
      </c>
      <c r="B61" s="26">
        <v>1.4590000000000001</v>
      </c>
      <c r="C61" s="26">
        <v>1.454</v>
      </c>
      <c r="D61" s="26">
        <v>1.355</v>
      </c>
      <c r="E61" s="26">
        <v>1.3620000000000001</v>
      </c>
      <c r="F61" s="26">
        <v>1.3620000000000001</v>
      </c>
      <c r="G61" s="26">
        <v>1.3721988534210794</v>
      </c>
    </row>
    <row r="62" spans="1:7" ht="15.75" thickBot="1" x14ac:dyDescent="0.3">
      <c r="A62" s="8" t="s">
        <v>126</v>
      </c>
      <c r="B62" s="26">
        <v>2.4159999999999999</v>
      </c>
      <c r="C62" s="26">
        <v>2.5289999999999999</v>
      </c>
      <c r="D62" s="26">
        <v>2.4409999999999998</v>
      </c>
      <c r="E62" s="26">
        <v>3.0649999999999999</v>
      </c>
      <c r="F62" s="26">
        <v>3.0649999999999999</v>
      </c>
      <c r="G62" s="26">
        <v>3.0201662728233156</v>
      </c>
    </row>
    <row r="63" spans="1:7" ht="15.75" thickBot="1" x14ac:dyDescent="0.3">
      <c r="A63" s="8" t="s">
        <v>127</v>
      </c>
      <c r="B63" s="26">
        <v>0.03</v>
      </c>
      <c r="C63" s="26">
        <v>0.03</v>
      </c>
      <c r="D63" s="26">
        <v>2.9000000000000001E-2</v>
      </c>
      <c r="E63" s="26">
        <v>2.9000000000000001E-2</v>
      </c>
      <c r="F63" s="26">
        <v>2.9000000000000001E-2</v>
      </c>
      <c r="G63" s="26">
        <v>2.9141743888182178E-2</v>
      </c>
    </row>
    <row r="64" spans="1:7" ht="15.75" thickBot="1" x14ac:dyDescent="0.3">
      <c r="A64" s="8" t="s">
        <v>128</v>
      </c>
      <c r="B64" s="26">
        <v>1.4E-2</v>
      </c>
      <c r="C64" s="26">
        <v>1.2999999999999999E-2</v>
      </c>
      <c r="D64" s="26">
        <v>1.0999999999999999E-2</v>
      </c>
      <c r="E64" s="26">
        <v>1.0999999999999999E-2</v>
      </c>
      <c r="F64" s="26">
        <v>1.0999999999999999E-2</v>
      </c>
      <c r="G64" s="26">
        <v>1.0612035926930649E-2</v>
      </c>
    </row>
    <row r="65" spans="1:7" x14ac:dyDescent="0.25">
      <c r="A65" s="15"/>
      <c r="B65" s="10"/>
      <c r="C65" s="10"/>
      <c r="D65" s="10"/>
      <c r="E65" s="10"/>
      <c r="F65" s="10"/>
    </row>
    <row r="66" spans="1:7" ht="15.75" thickBot="1" x14ac:dyDescent="0.3">
      <c r="A66" s="14" t="s">
        <v>129</v>
      </c>
      <c r="B66" s="13"/>
      <c r="C66" s="13"/>
      <c r="D66" s="13"/>
      <c r="E66" s="13"/>
      <c r="F66" s="13"/>
      <c r="G66" s="13"/>
    </row>
    <row r="67" spans="1:7" ht="16.5" thickTop="1" thickBot="1" x14ac:dyDescent="0.3">
      <c r="A67" s="2" t="s">
        <v>130</v>
      </c>
      <c r="B67" s="11">
        <v>464</v>
      </c>
      <c r="C67" s="11">
        <v>434</v>
      </c>
      <c r="D67" s="11">
        <v>415</v>
      </c>
      <c r="E67" s="11">
        <v>406</v>
      </c>
      <c r="F67" s="11">
        <v>406</v>
      </c>
      <c r="G67" s="11">
        <v>405</v>
      </c>
    </row>
    <row r="68" spans="1:7" ht="15.75" thickBot="1" x14ac:dyDescent="0.3">
      <c r="A68" s="8" t="s">
        <v>131</v>
      </c>
      <c r="B68" s="19">
        <v>1406</v>
      </c>
      <c r="C68" s="19">
        <v>1295</v>
      </c>
      <c r="D68" s="19">
        <v>1288</v>
      </c>
      <c r="E68" s="19">
        <v>1059</v>
      </c>
      <c r="F68" s="19">
        <v>1059</v>
      </c>
      <c r="G68" s="19">
        <v>937</v>
      </c>
    </row>
    <row r="69" spans="1:7" ht="15.75" thickBot="1" x14ac:dyDescent="0.3">
      <c r="A69" s="8" t="s">
        <v>132</v>
      </c>
      <c r="B69" s="19">
        <v>11557</v>
      </c>
      <c r="C69" s="19">
        <v>11354</v>
      </c>
      <c r="D69" s="19">
        <v>11229</v>
      </c>
      <c r="E69" s="19">
        <v>11068</v>
      </c>
      <c r="F69" s="19">
        <v>11068</v>
      </c>
      <c r="G69" s="19">
        <v>11052</v>
      </c>
    </row>
    <row r="70" spans="1:7" x14ac:dyDescent="0.25">
      <c r="A70" s="15"/>
      <c r="B70" s="10"/>
      <c r="C70" s="10"/>
      <c r="D70" s="10"/>
      <c r="E70" s="10"/>
      <c r="F70" s="10"/>
    </row>
    <row r="71" spans="1:7" ht="15.75" thickBot="1" x14ac:dyDescent="0.3">
      <c r="A71" s="14" t="s">
        <v>133</v>
      </c>
      <c r="B71" s="13"/>
      <c r="C71" s="13"/>
      <c r="D71" s="13"/>
      <c r="E71" s="13"/>
      <c r="F71" s="13"/>
      <c r="G71" s="13"/>
    </row>
    <row r="72" spans="1:7" ht="16.5" thickTop="1" thickBot="1" x14ac:dyDescent="0.3">
      <c r="A72" s="2" t="s">
        <v>134</v>
      </c>
      <c r="B72" s="11">
        <v>0.65</v>
      </c>
      <c r="C72" s="11">
        <v>0.57999999999999996</v>
      </c>
      <c r="D72" s="11">
        <v>0.76</v>
      </c>
      <c r="E72" s="11">
        <v>0.8</v>
      </c>
      <c r="F72" s="11">
        <v>0.8</v>
      </c>
      <c r="G72" s="52">
        <v>0.72872816404509067</v>
      </c>
    </row>
    <row r="73" spans="1:7" ht="15.75" thickBot="1" x14ac:dyDescent="0.3">
      <c r="A73" s="2" t="s">
        <v>135</v>
      </c>
      <c r="B73" s="11">
        <v>0.39</v>
      </c>
      <c r="C73" s="11">
        <v>0.35</v>
      </c>
      <c r="D73" s="11">
        <v>0.46</v>
      </c>
      <c r="E73" s="11">
        <v>0.48</v>
      </c>
      <c r="F73" s="11">
        <v>0.48</v>
      </c>
      <c r="G73" s="52">
        <v>0.45606080828919071</v>
      </c>
    </row>
    <row r="74" spans="1:7" ht="15.75" thickBot="1" x14ac:dyDescent="0.3">
      <c r="A74" s="8" t="s">
        <v>136</v>
      </c>
      <c r="B74" s="9">
        <v>34.04</v>
      </c>
      <c r="C74" s="9">
        <v>37.26</v>
      </c>
      <c r="D74" s="9">
        <v>41.37</v>
      </c>
      <c r="E74" s="9">
        <v>42.24</v>
      </c>
      <c r="F74" s="9">
        <v>42.24</v>
      </c>
      <c r="G74" s="9">
        <v>47.59</v>
      </c>
    </row>
    <row r="75" spans="1:7" ht="15.75" thickBot="1" x14ac:dyDescent="0.3">
      <c r="A75" s="8" t="s">
        <v>137</v>
      </c>
      <c r="B75" s="9">
        <v>20.69</v>
      </c>
      <c r="C75" s="9">
        <v>21.87</v>
      </c>
      <c r="D75" s="9">
        <v>25.08</v>
      </c>
      <c r="E75" s="9">
        <v>25.41</v>
      </c>
      <c r="F75" s="9">
        <v>25.41</v>
      </c>
      <c r="G75" s="9">
        <v>29.71</v>
      </c>
    </row>
    <row r="76" spans="1:7" ht="15.75" thickBot="1" x14ac:dyDescent="0.3">
      <c r="A76" s="8" t="s">
        <v>138</v>
      </c>
      <c r="B76" s="19">
        <v>9747</v>
      </c>
      <c r="C76" s="19">
        <v>10303</v>
      </c>
      <c r="D76" s="19">
        <v>11816</v>
      </c>
      <c r="E76" s="19">
        <v>11971</v>
      </c>
      <c r="F76" s="19">
        <v>11971</v>
      </c>
      <c r="G76" s="19">
        <v>13997</v>
      </c>
    </row>
    <row r="77" spans="1:7" ht="15.75" thickBot="1" x14ac:dyDescent="0.3">
      <c r="A77" s="8" t="s">
        <v>139</v>
      </c>
      <c r="B77" s="27">
        <v>188446.1</v>
      </c>
      <c r="C77" s="27">
        <v>188446.1</v>
      </c>
      <c r="D77" s="27">
        <v>188446.1</v>
      </c>
      <c r="E77" s="27">
        <v>188446.1</v>
      </c>
      <c r="F77" s="27">
        <v>188446.1</v>
      </c>
      <c r="G77" s="27">
        <v>188446.12679400001</v>
      </c>
    </row>
    <row r="78" spans="1:7" ht="15.75" thickBot="1" x14ac:dyDescent="0.3">
      <c r="A78" s="8" t="s">
        <v>140</v>
      </c>
      <c r="B78" s="9" t="s">
        <v>141</v>
      </c>
      <c r="C78" s="9" t="s">
        <v>141</v>
      </c>
      <c r="D78" s="9" t="s">
        <v>141</v>
      </c>
      <c r="E78" s="9" t="s">
        <v>141</v>
      </c>
      <c r="F78" s="9" t="s">
        <v>141</v>
      </c>
      <c r="G78" s="46">
        <v>471.11531698500005</v>
      </c>
    </row>
    <row r="79" spans="1:7" x14ac:dyDescent="0.25">
      <c r="A79" s="15"/>
      <c r="B79" s="10"/>
      <c r="C79" s="10"/>
      <c r="D79" s="10"/>
      <c r="E79" s="10"/>
      <c r="F79" s="10"/>
    </row>
    <row r="80" spans="1:7" ht="15.75" thickBot="1" x14ac:dyDescent="0.3">
      <c r="A80" s="14" t="s">
        <v>142</v>
      </c>
      <c r="B80" s="13"/>
      <c r="C80" s="13"/>
      <c r="D80" s="13"/>
      <c r="E80" s="13"/>
      <c r="F80" s="13"/>
      <c r="G80" s="13"/>
    </row>
    <row r="81" spans="1:7" ht="16.5" thickTop="1" thickBot="1" x14ac:dyDescent="0.3">
      <c r="A81" s="8" t="s">
        <v>143</v>
      </c>
      <c r="B81" s="26">
        <v>6.0000000000000001E-3</v>
      </c>
      <c r="C81" s="26">
        <v>5.0000000000000001E-3</v>
      </c>
      <c r="D81" s="26">
        <v>5.0000000000000001E-3</v>
      </c>
      <c r="E81" s="26">
        <v>7.0000000000000001E-3</v>
      </c>
      <c r="F81" s="26">
        <v>7.0000000000000001E-3</v>
      </c>
      <c r="G81" s="26">
        <v>-3.1126840374429143E-4</v>
      </c>
    </row>
    <row r="82" spans="1:7" ht="15.75" thickBot="1" x14ac:dyDescent="0.3">
      <c r="A82" s="8" t="s">
        <v>144</v>
      </c>
      <c r="B82" s="26">
        <v>3.5000000000000003E-2</v>
      </c>
      <c r="C82" s="26">
        <v>3.5000000000000003E-2</v>
      </c>
      <c r="D82" s="26">
        <v>0.03</v>
      </c>
      <c r="E82" s="26">
        <v>2.5000000000000001E-2</v>
      </c>
      <c r="F82" s="26">
        <v>2.5000000000000001E-2</v>
      </c>
      <c r="G82" s="26">
        <v>2.5000000000000001E-2</v>
      </c>
    </row>
    <row r="83" spans="1:7" ht="15.75" thickBot="1" x14ac:dyDescent="0.3">
      <c r="A83" s="8" t="s">
        <v>145</v>
      </c>
      <c r="B83" s="46">
        <v>659.08</v>
      </c>
      <c r="C83" s="46">
        <v>660</v>
      </c>
      <c r="D83" s="46">
        <v>662.66</v>
      </c>
      <c r="E83" s="46">
        <v>663.8</v>
      </c>
      <c r="F83" s="46">
        <v>663.8</v>
      </c>
      <c r="G83" s="46">
        <v>639.15</v>
      </c>
    </row>
    <row r="87" spans="1:7" ht="18" x14ac:dyDescent="0.25">
      <c r="A87" s="62" t="s">
        <v>161</v>
      </c>
    </row>
    <row r="88" spans="1:7" x14ac:dyDescent="0.25">
      <c r="A88" s="62" t="s">
        <v>146</v>
      </c>
    </row>
    <row r="89" spans="1:7" x14ac:dyDescent="0.25">
      <c r="A89" s="21" t="s">
        <v>147</v>
      </c>
    </row>
    <row r="90" spans="1:7" x14ac:dyDescent="0.25">
      <c r="A90" s="21" t="s">
        <v>148</v>
      </c>
    </row>
    <row r="91" spans="1:7" ht="18" x14ac:dyDescent="0.25">
      <c r="A91" s="62" t="s">
        <v>149</v>
      </c>
    </row>
    <row r="92" spans="1:7" x14ac:dyDescent="0.25">
      <c r="A92" s="21" t="s">
        <v>150</v>
      </c>
    </row>
    <row r="93" spans="1:7" x14ac:dyDescent="0.25">
      <c r="A93" s="63" t="s">
        <v>151</v>
      </c>
    </row>
    <row r="94" spans="1:7" x14ac:dyDescent="0.25">
      <c r="A94" s="63" t="s">
        <v>152</v>
      </c>
    </row>
    <row r="95" spans="1:7" x14ac:dyDescent="0.25">
      <c r="A95" s="63" t="s">
        <v>153</v>
      </c>
    </row>
    <row r="96" spans="1:7" x14ac:dyDescent="0.25">
      <c r="A96" s="64" t="s">
        <v>162</v>
      </c>
    </row>
    <row r="97" spans="1:1" x14ac:dyDescent="0.25">
      <c r="A97" s="21"/>
    </row>
  </sheetData>
  <mergeCells count="7">
    <mergeCell ref="G50:G51"/>
    <mergeCell ref="F50:F51"/>
    <mergeCell ref="A1:C1"/>
    <mergeCell ref="A50:C50"/>
    <mergeCell ref="A51:C51"/>
    <mergeCell ref="D50:D51"/>
    <mergeCell ref="E50:E5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Balance Sheet</vt:lpstr>
      <vt:lpstr>YTD income statement</vt:lpstr>
      <vt:lpstr>Quarterly income statement</vt:lpstr>
      <vt:lpstr>Main ratios and other info</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Rowena Lambert Lambert</dc:creator>
  <cp:lastModifiedBy>Rowena Lambert Lambert</cp:lastModifiedBy>
  <dcterms:created xsi:type="dcterms:W3CDTF">2017-07-27T23:39:44Z</dcterms:created>
  <dcterms:modified xsi:type="dcterms:W3CDTF">2017-10-25T21:30:59Z</dcterms:modified>
</cp:coreProperties>
</file>